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rver\users\ollie.tollford\My Documents\"/>
    </mc:Choice>
  </mc:AlternateContent>
  <bookViews>
    <workbookView xWindow="0" yWindow="0" windowWidth="21600" windowHeight="9105"/>
  </bookViews>
  <sheets>
    <sheet name="ASC_COC_Info_WithScope (1)" sheetId="1" r:id="rId1"/>
  </sheets>
  <calcPr calcId="0"/>
</workbook>
</file>

<file path=xl/calcChain.xml><?xml version="1.0" encoding="utf-8"?>
<calcChain xmlns="http://schemas.openxmlformats.org/spreadsheetml/2006/main">
  <c r="N25" i="1" l="1"/>
  <c r="N323" i="1"/>
  <c r="N537" i="1"/>
  <c r="N549" i="1"/>
  <c r="N553" i="1"/>
  <c r="N582" i="1"/>
  <c r="N769" i="1"/>
  <c r="N885" i="1"/>
  <c r="N979" i="1"/>
  <c r="N1016" i="1"/>
  <c r="N1069" i="1"/>
  <c r="N1074" i="1"/>
  <c r="N1223" i="1"/>
  <c r="N1338" i="1"/>
  <c r="N1443" i="1"/>
  <c r="N1539" i="1"/>
  <c r="N1540" i="1"/>
  <c r="N1565" i="1"/>
  <c r="N1684" i="1"/>
  <c r="N1711" i="1"/>
  <c r="N1731" i="1"/>
  <c r="N1737" i="1"/>
  <c r="N1781" i="1"/>
  <c r="N1850" i="1"/>
  <c r="N1885" i="1"/>
</calcChain>
</file>

<file path=xl/sharedStrings.xml><?xml version="1.0" encoding="utf-8"?>
<sst xmlns="http://schemas.openxmlformats.org/spreadsheetml/2006/main" count="23567" uniqueCount="12290">
  <si>
    <t>CBcode</t>
  </si>
  <si>
    <t>Textbox18</t>
  </si>
  <si>
    <t>IssueDate</t>
  </si>
  <si>
    <t>ExpiryDate</t>
  </si>
  <si>
    <t>AuditDate</t>
  </si>
  <si>
    <t>Street</t>
  </si>
  <si>
    <t>City</t>
  </si>
  <si>
    <t>Country</t>
  </si>
  <si>
    <t>Phone</t>
  </si>
  <si>
    <t>Email</t>
  </si>
  <si>
    <t>ClientActivity</t>
  </si>
  <si>
    <t>TUV</t>
  </si>
  <si>
    <t>ASC-C-01545</t>
  </si>
  <si>
    <t>1852 Delikatessen Manufaktur GmbH</t>
  </si>
  <si>
    <t>Cancelled/Expired</t>
  </si>
  <si>
    <t>Justus-von-Liebig-Straße 8</t>
  </si>
  <si>
    <t>Neu Wulmstorf</t>
  </si>
  <si>
    <t>DE</t>
  </si>
  <si>
    <t>AGZ</t>
  </si>
  <si>
    <t>ASC-C-00432</t>
  </si>
  <si>
    <t>A+P Warenhandels GmbH</t>
  </si>
  <si>
    <t>Im Heidewinkel 7</t>
  </si>
  <si>
    <t>Radbruch</t>
  </si>
  <si>
    <t>Horst Petersen</t>
  </si>
  <si>
    <t>0049 4178 331</t>
  </si>
  <si>
    <t>h.petersen@a-p.de</t>
  </si>
  <si>
    <t>RIN</t>
  </si>
  <si>
    <t>ASC-C-00370</t>
  </si>
  <si>
    <t>AFB Alternative Frozen Burger S.R.L.</t>
  </si>
  <si>
    <t>Withdrawn</t>
  </si>
  <si>
    <t>Via Damiano Chiesa 43/23</t>
  </si>
  <si>
    <t>Torino</t>
  </si>
  <si>
    <t>IT</t>
  </si>
  <si>
    <t>ASC-C-00749</t>
  </si>
  <si>
    <t>AGROITTICA LOMBARDA SPA</t>
  </si>
  <si>
    <t>VIA KENNEDY SNC</t>
  </si>
  <si>
    <t>CALVISANO</t>
  </si>
  <si>
    <t>ANDREA AVALLI</t>
  </si>
  <si>
    <t>andrea.avalli@agroittica.it</t>
  </si>
  <si>
    <t>SCS</t>
  </si>
  <si>
    <t>ASC-C-01223</t>
  </si>
  <si>
    <t>Ajirushi Co., Ltd.     株式会社あ印</t>
  </si>
  <si>
    <t>1110-9 Sawameki</t>
  </si>
  <si>
    <t>311-1211</t>
  </si>
  <si>
    <t>Hitachinaka-shi</t>
  </si>
  <si>
    <t>JP</t>
  </si>
  <si>
    <t>FCI</t>
  </si>
  <si>
    <t>ASC-C-01036</t>
  </si>
  <si>
    <t>Al Porticciolo 84</t>
  </si>
  <si>
    <t>via Fausto Valsecchi 5/7</t>
  </si>
  <si>
    <t>Lecco</t>
  </si>
  <si>
    <t>AGFO</t>
  </si>
  <si>
    <t>ASC-C-01462</t>
  </si>
  <si>
    <t>ALİMA SU ÜRÜNLERİ VE GIDA SANAYİ TİCARET A.Ş.</t>
  </si>
  <si>
    <t>2.ORGANİZE SANAYİ SİTESİ 2. CADDE NO:17</t>
  </si>
  <si>
    <t>TR-44110</t>
  </si>
  <si>
    <t>Malatya</t>
  </si>
  <si>
    <t>TR</t>
  </si>
  <si>
    <t>Nida Tüzün</t>
  </si>
  <si>
    <t>BV</t>
  </si>
  <si>
    <t>ASC-C-00230</t>
  </si>
  <si>
    <t>AN MY FISH JOINT STOCK COMPANY</t>
  </si>
  <si>
    <t>Suspended</t>
  </si>
  <si>
    <t>Lot A2-A3, Phu Hoa Industrial Zone, Phu Hoa Town, Thoai Son District</t>
  </si>
  <si>
    <t>+84 76</t>
  </si>
  <si>
    <t>An Giang Province</t>
  </si>
  <si>
    <t>VN</t>
  </si>
  <si>
    <t>HOANG TRINH KHAI</t>
  </si>
  <si>
    <t>+84 76 3721888</t>
  </si>
  <si>
    <t>trinhkhaihoang@yahoo.com</t>
  </si>
  <si>
    <t>Pangasius  (pangasius hypophthalmus)</t>
  </si>
  <si>
    <t>OTHER (Specify), Packing or Repacking, Processing - Preservation, Processing - Primary processing, Processing - Secondary processing, Processing, Storage, Trading Fish (Buying/Selling)</t>
  </si>
  <si>
    <t>IMO</t>
  </si>
  <si>
    <t>ASC-C-00103</t>
  </si>
  <si>
    <t>Anvifish Joint Stock Company (Anvifish Co.)</t>
  </si>
  <si>
    <t>National Road 91, Thanh An Hamlet, My Thoi Ward,</t>
  </si>
  <si>
    <t>Long Xuyen City</t>
  </si>
  <si>
    <t>CUP</t>
  </si>
  <si>
    <t>ASC-C-00547</t>
  </si>
  <si>
    <t>AQUA MAR BELIZE, LTD.</t>
  </si>
  <si>
    <t>BIG CREEK</t>
  </si>
  <si>
    <t>INDEPENDENCE</t>
  </si>
  <si>
    <t>BZ</t>
  </si>
  <si>
    <t>ASC-C-01460</t>
  </si>
  <si>
    <t>ARCTIC TRADING Sp z.o.o</t>
  </si>
  <si>
    <t>Orlowska 56/16</t>
  </si>
  <si>
    <t>81-522</t>
  </si>
  <si>
    <t>Gdynia</t>
  </si>
  <si>
    <t>PL</t>
  </si>
  <si>
    <t>ASC-C-01274</t>
  </si>
  <si>
    <t>ART FISH Sp. z o.o.</t>
  </si>
  <si>
    <t>Wspólna 3</t>
  </si>
  <si>
    <t>84-360</t>
  </si>
  <si>
    <t>ŁEBA</t>
  </si>
  <si>
    <t>ASC-C-00991</t>
  </si>
  <si>
    <t>AS SPRATFIL</t>
  </si>
  <si>
    <t>Lesta 14</t>
  </si>
  <si>
    <t>TALLINN</t>
  </si>
  <si>
    <t>EE</t>
  </si>
  <si>
    <t>Katrin Konno</t>
  </si>
  <si>
    <t>+372 6737 345</t>
  </si>
  <si>
    <t>katrin.konno@spratfil.ee</t>
  </si>
  <si>
    <t>ASC-C-01368</t>
  </si>
  <si>
    <t>ATLANTIC Sp. z o.o.</t>
  </si>
  <si>
    <t>lulemino 30</t>
  </si>
  <si>
    <t xml:space="preserve">76-251 </t>
  </si>
  <si>
    <t>Kobylnica</t>
  </si>
  <si>
    <t>Elżbieta Szewczuk</t>
  </si>
  <si>
    <t>48 784 909 482</t>
  </si>
  <si>
    <t>szewczuk@polishtrout.com</t>
  </si>
  <si>
    <t>ASC-C-01029</t>
  </si>
  <si>
    <t>AU VUNG ONE SEAFOOD PROCESSING IMPORT &amp; EXPORT JOINT STOCK COMPANY</t>
  </si>
  <si>
    <t>99, Xom Moi Hamlet, Tan Thanh Commune</t>
  </si>
  <si>
    <t xml:space="preserve">Gia Rai </t>
  </si>
  <si>
    <t>SGS</t>
  </si>
  <si>
    <t>ASC-C-00273</t>
  </si>
  <si>
    <t>Bagels &amp; Beans</t>
  </si>
  <si>
    <t>Nieuwpoortkade 2A / D136</t>
  </si>
  <si>
    <t>1055 RX</t>
  </si>
  <si>
    <t>Amsterdam</t>
  </si>
  <si>
    <t>NL</t>
  </si>
  <si>
    <t>Bart Van Olphen</t>
  </si>
  <si>
    <t>+31 (0) 646102023</t>
  </si>
  <si>
    <t>bart@bartvanolphen.com</t>
  </si>
  <si>
    <t>IFC</t>
  </si>
  <si>
    <t>ASC-C-01129</t>
  </si>
  <si>
    <t>Beihai Beilian Foods Industrial Co., Ltd.</t>
  </si>
  <si>
    <t>No 1 Chuangye Avenue</t>
  </si>
  <si>
    <t>Guangxi Hepu Industry Zone</t>
  </si>
  <si>
    <t>CN</t>
  </si>
  <si>
    <t>ASC-C-00549</t>
  </si>
  <si>
    <t>BELIZE AQUACULTURE LTD.</t>
  </si>
  <si>
    <t>MILE 4 PLACENCIA ROAD</t>
  </si>
  <si>
    <t>BLAIR ATHOLL</t>
  </si>
  <si>
    <t>ASC-C-00698</t>
  </si>
  <si>
    <t>Best&amp;Co</t>
  </si>
  <si>
    <t>Yeongdeungpo-gu</t>
  </si>
  <si>
    <t>150-958</t>
  </si>
  <si>
    <t>Seoul</t>
  </si>
  <si>
    <t>KR</t>
  </si>
  <si>
    <t>ISA</t>
  </si>
  <si>
    <t>ASC-C-01075</t>
  </si>
  <si>
    <t>Bioceval Denmark A/S</t>
  </si>
  <si>
    <t>Dakavej 10</t>
  </si>
  <si>
    <t>Løsning</t>
  </si>
  <si>
    <t>DK</t>
  </si>
  <si>
    <t>ASC-C-01250</t>
  </si>
  <si>
    <t>Boreal Foods Ltd.</t>
  </si>
  <si>
    <t>3105 Hawthorne</t>
  </si>
  <si>
    <t>K1G 3V8</t>
  </si>
  <si>
    <t>Ottawa</t>
  </si>
  <si>
    <t>CA</t>
  </si>
  <si>
    <t>ASC-C-00849</t>
  </si>
  <si>
    <t xml:space="preserve">Bracamonte Daily Foods BV </t>
  </si>
  <si>
    <t>Gemeenschapspolderweg 48</t>
  </si>
  <si>
    <t xml:space="preserve">1382 GR </t>
  </si>
  <si>
    <t>Weesp</t>
  </si>
  <si>
    <t>Hedda Woortmeijer</t>
  </si>
  <si>
    <t>+31 (0)294481700</t>
  </si>
  <si>
    <t>heddawoortmeijer@bracamontedailyfoods.nl</t>
  </si>
  <si>
    <t>ASC-C-02016</t>
  </si>
  <si>
    <t>Brasmar - Comércio de Produtos Alimentares, S.A.</t>
  </si>
  <si>
    <t>Rua Engenheiro Oudinot</t>
  </si>
  <si>
    <t xml:space="preserve">3834-908 </t>
  </si>
  <si>
    <t>Gafanha da Nazaré</t>
  </si>
  <si>
    <t>PT</t>
  </si>
  <si>
    <t>ASC-C-00892</t>
  </si>
  <si>
    <t>Breco (Pty) Ltd. Seafood Importers &amp; Exporters</t>
  </si>
  <si>
    <t>Printers park, 4 Printers way</t>
  </si>
  <si>
    <t>Milnerton, Cape Town</t>
  </si>
  <si>
    <t>ZA</t>
  </si>
  <si>
    <t>Beatrice Clayton</t>
  </si>
  <si>
    <t>beatricec@breco.co.za</t>
  </si>
  <si>
    <t>ASC-C-00599</t>
  </si>
  <si>
    <t>Bring SCM GmbH C/O Swedish Trade Council</t>
  </si>
  <si>
    <t>Goethestrasse 85</t>
  </si>
  <si>
    <t>Berlin</t>
  </si>
  <si>
    <t>Mark  Little</t>
  </si>
  <si>
    <t>MEC</t>
  </si>
  <si>
    <t>ASC-C-01255</t>
  </si>
  <si>
    <t>Butler's Choice A/S</t>
  </si>
  <si>
    <t>Nordre Havnekaj 35</t>
  </si>
  <si>
    <t>DK-5300</t>
  </si>
  <si>
    <t>Kerteminde</t>
  </si>
  <si>
    <t>ASC-C-00233</t>
  </si>
  <si>
    <t>C.P. VietNam Corporation - Ben Tre Frozen Branch</t>
  </si>
  <si>
    <t>Lot A21 to A35, An Hiep IP</t>
  </si>
  <si>
    <t>Chau Thanh district</t>
  </si>
  <si>
    <t>ASC-C-00219</t>
  </si>
  <si>
    <t>Cadovimex II Seafood Im - Ex &amp; Processing Joint Stock Company</t>
  </si>
  <si>
    <t>Lot III - 8, Area C, Sadec Industrial Zone</t>
  </si>
  <si>
    <t>Dong Thap Province</t>
  </si>
  <si>
    <t>QI</t>
  </si>
  <si>
    <t>ASC-C-00344</t>
  </si>
  <si>
    <t>Carnero AG</t>
  </si>
  <si>
    <t>Chamerstrasse 172</t>
  </si>
  <si>
    <t>Zug</t>
  </si>
  <si>
    <t>CH</t>
  </si>
  <si>
    <t>Stephan Michel</t>
  </si>
  <si>
    <t>+41 44 342 59 33</t>
  </si>
  <si>
    <t>info@lerex.ch</t>
  </si>
  <si>
    <t>DNV</t>
  </si>
  <si>
    <t>ASC-C-00952</t>
  </si>
  <si>
    <t>Cermaq Alsvåg AS</t>
  </si>
  <si>
    <t>-</t>
  </si>
  <si>
    <t>Alsvag</t>
  </si>
  <si>
    <t>NO</t>
  </si>
  <si>
    <t>Grete Fredriksen</t>
  </si>
  <si>
    <t>grete.fredriksen@cermaq.com</t>
  </si>
  <si>
    <t>ASC-C-00951</t>
  </si>
  <si>
    <t>Cermaq Norway AS, avd. slakteri Skutvik</t>
  </si>
  <si>
    <t>Sjøgata 2</t>
  </si>
  <si>
    <t>Skutvik</t>
  </si>
  <si>
    <t>Truls Eirik Aasjord</t>
  </si>
  <si>
    <t>truls.aasjord@cermaq.com</t>
  </si>
  <si>
    <t>ASC-C-00187</t>
  </si>
  <si>
    <t>CFF Crystal Frozen Foods Co., Ltd.</t>
  </si>
  <si>
    <t>109/4 Moo 1, T.Baanbor, A.Muang</t>
  </si>
  <si>
    <t>Samutsakorn</t>
  </si>
  <si>
    <t>TH</t>
  </si>
  <si>
    <t>ASC-C-00929</t>
  </si>
  <si>
    <t>CHANADE MAREE</t>
  </si>
  <si>
    <t>15 rue de Verdun</t>
  </si>
  <si>
    <t>BOULOGNE SUR MER</t>
  </si>
  <si>
    <t>FR</t>
  </si>
  <si>
    <t>ASC-C-01053</t>
  </si>
  <si>
    <t>Clavo Congelados, S.A.</t>
  </si>
  <si>
    <t>Bemil SN</t>
  </si>
  <si>
    <t>Pontevedra</t>
  </si>
  <si>
    <t>ES</t>
  </si>
  <si>
    <t>ASC-C-00893</t>
  </si>
  <si>
    <t>Clear Springs Foods, Inc.</t>
  </si>
  <si>
    <t>1500 East 4424 North</t>
  </si>
  <si>
    <t>Buhl</t>
  </si>
  <si>
    <t>US</t>
  </si>
  <si>
    <t>ASC-C-00283</t>
  </si>
  <si>
    <t>Cloud Nine International</t>
  </si>
  <si>
    <t>Rupelweg 8</t>
  </si>
  <si>
    <t>Boom</t>
  </si>
  <si>
    <t>BE</t>
  </si>
  <si>
    <t>ASC-C-01195</t>
  </si>
  <si>
    <t>COLUMBUS FISH SP ZOO</t>
  </si>
  <si>
    <t>AL.JANA PAWLA II 27</t>
  </si>
  <si>
    <t>WARSZAWA</t>
  </si>
  <si>
    <t xml:space="preserve"> Magdalena Treder</t>
  </si>
  <si>
    <t>mtreder@columbusfish.pl</t>
  </si>
  <si>
    <t>ASC-C-00133</t>
  </si>
  <si>
    <t>Corema SA</t>
  </si>
  <si>
    <t>Chemin Mochettaz 18</t>
  </si>
  <si>
    <t>Bussigny-près-Lausanne</t>
  </si>
  <si>
    <t>Puga Antonio</t>
  </si>
  <si>
    <t>apuga@corema.ch</t>
  </si>
  <si>
    <t>ASC-C-01882</t>
  </si>
  <si>
    <t>COSMOS UNION CO., LTD.</t>
  </si>
  <si>
    <t>ROOM NO #1206, JOHEUNG BLDG., 26-2, GWANGBOK-RO 97 BEON-GIL, JUNG-GU</t>
  </si>
  <si>
    <t>BUSAN</t>
  </si>
  <si>
    <t>ASC-C-00031</t>
  </si>
  <si>
    <t>Costa Meeresspezialitäten GmbH &amp; Co. KG</t>
  </si>
  <si>
    <t>Stedinger Straße 25</t>
  </si>
  <si>
    <t>Emden</t>
  </si>
  <si>
    <t>Dirk Schmolle</t>
  </si>
  <si>
    <t>ASC-C-00149</t>
  </si>
  <si>
    <t>Crustimex Seafood Handelsgesellschaft mbH</t>
  </si>
  <si>
    <t>Große Elbstraße 145a</t>
  </si>
  <si>
    <t>Hamburg</t>
  </si>
  <si>
    <t>Cees de Vries</t>
  </si>
  <si>
    <t>ASC-C-01209</t>
  </si>
  <si>
    <t>Daju Nongsusan Co., Ltd.</t>
  </si>
  <si>
    <t>B216, Bldg. A, Woolim 5, #302 Galmachi-ro, Jungwon-gu, Kyounggi-do</t>
  </si>
  <si>
    <t>462-739</t>
  </si>
  <si>
    <t>Sungnam-city</t>
  </si>
  <si>
    <t>Kim Youngki</t>
  </si>
  <si>
    <t>82-31-750-0697</t>
  </si>
  <si>
    <t>kntfood1@gmail.com</t>
  </si>
  <si>
    <t>GT</t>
  </si>
  <si>
    <t>ASC-C-01560</t>
  </si>
  <si>
    <t>Dalian Haiyangdao Fengxiang Aquatic Product Co.,Ltd.</t>
  </si>
  <si>
    <t>Yanchang Village</t>
  </si>
  <si>
    <t>Dalian</t>
  </si>
  <si>
    <t>ASC-C-00662</t>
  </si>
  <si>
    <t>Danpol Sp. Z o.o. Spółka Komandytowo-Akcyjna</t>
  </si>
  <si>
    <t>Chróścina 3</t>
  </si>
  <si>
    <t>56-200</t>
  </si>
  <si>
    <t>Góra</t>
  </si>
  <si>
    <t>Mikołaj Warzybok</t>
  </si>
  <si>
    <t>+48 693 585 551</t>
  </si>
  <si>
    <t>mikolaj@danpolsa.pl</t>
  </si>
  <si>
    <t>ASC-C-00802</t>
  </si>
  <si>
    <t>De Kroon Salades B.V.</t>
  </si>
  <si>
    <t>Havendijk 10D</t>
  </si>
  <si>
    <t>4730 AB</t>
  </si>
  <si>
    <t>Oudenbosch</t>
  </si>
  <si>
    <t>Martijn  Pijnenburg</t>
  </si>
  <si>
    <t>+31 411 618700</t>
  </si>
  <si>
    <t>m.pijnenburg@oers.nl</t>
  </si>
  <si>
    <t>ASC-C-00107</t>
  </si>
  <si>
    <t>De Zilte Zee</t>
  </si>
  <si>
    <t>Kampweg 24</t>
  </si>
  <si>
    <t>3941 HH</t>
  </si>
  <si>
    <t>Doorn</t>
  </si>
  <si>
    <t>Jo Hop</t>
  </si>
  <si>
    <t>+31(0) 625 450 093</t>
  </si>
  <si>
    <t>j.m.hop@casema.nl</t>
  </si>
  <si>
    <t>ASC-C-00276</t>
  </si>
  <si>
    <t>Deli2Go</t>
  </si>
  <si>
    <t>Bart van Olphen</t>
  </si>
  <si>
    <t>06-46102023</t>
  </si>
  <si>
    <t>ASC-C-01387</t>
  </si>
  <si>
    <t>Double Shell Seafoods Co., Limited</t>
  </si>
  <si>
    <t>No.702, 150, Changjiang Road, Development Zone, Yantai City, Shandong Province, China</t>
  </si>
  <si>
    <t>Shandong</t>
  </si>
  <si>
    <t>Zhicai li</t>
  </si>
  <si>
    <t>86-535-2735992</t>
  </si>
  <si>
    <t>buyer0012@doubleshell.cn</t>
  </si>
  <si>
    <t>ASC-C-01262</t>
  </si>
  <si>
    <t>Dragon Taste Seafood Wholesale &amp; Retail Sdn Bhd</t>
  </si>
  <si>
    <t>19, Lorong Selat Selatan 30, Pandamaran, 42000 Port Klang, Selangor D. E. Malaysia</t>
  </si>
  <si>
    <t>Port Klang</t>
  </si>
  <si>
    <t>MY</t>
  </si>
  <si>
    <t>AIEC</t>
  </si>
  <si>
    <t>ASC-C-00934</t>
  </si>
  <si>
    <t>DRESSNESS.inc</t>
  </si>
  <si>
    <t>9-2-4 Kitakarasuyama</t>
  </si>
  <si>
    <t>157-0061</t>
  </si>
  <si>
    <t>Setagaya-ku</t>
  </si>
  <si>
    <t>ASC-C-00378</t>
  </si>
  <si>
    <t>E. J. Gmür AG</t>
  </si>
  <si>
    <t>Aargauerstr. 3</t>
  </si>
  <si>
    <t>Zürich</t>
  </si>
  <si>
    <t>Roland Gmür</t>
  </si>
  <si>
    <t>+41 44 446 88 88</t>
  </si>
  <si>
    <t>roland.gmuer@gmuer.com</t>
  </si>
  <si>
    <t>Giant tiger prawn, Pangasius  (pangasius hypophthalmus), Tilapia (Nile)</t>
  </si>
  <si>
    <t>Distribution, Storage, Trading Fish (Buying/Selling), Transportation</t>
  </si>
  <si>
    <t>ASC-C-00464</t>
  </si>
  <si>
    <t>Egro Worldwide</t>
  </si>
  <si>
    <t>Tennesseedreef 24</t>
  </si>
  <si>
    <t>3565 DJ</t>
  </si>
  <si>
    <t>Utrecht</t>
  </si>
  <si>
    <t>John Dieke</t>
  </si>
  <si>
    <t>+31 302650000</t>
  </si>
  <si>
    <t>john@egro.nl</t>
  </si>
  <si>
    <t>ASC-C-01506</t>
  </si>
  <si>
    <t>EKOFISH SP ZOO</t>
  </si>
  <si>
    <t>UL. Danilowskiego 5/7</t>
  </si>
  <si>
    <t>Piotrkow Trybunalski</t>
  </si>
  <si>
    <t>ASC-C-00636</t>
  </si>
  <si>
    <t>Elro Vis BV</t>
  </si>
  <si>
    <t>Deltahoek 114A</t>
  </si>
  <si>
    <t>4511PA</t>
  </si>
  <si>
    <t>Breskens</t>
  </si>
  <si>
    <t>Aroyo Van Esch</t>
  </si>
  <si>
    <t>+31 (0) 117382933</t>
  </si>
  <si>
    <t>aroyo@elrovis.nl</t>
  </si>
  <si>
    <t>ASC-C-01403</t>
  </si>
  <si>
    <t>ESPERSEN FRANCE SAS</t>
  </si>
  <si>
    <t>Centre Directionnel - 56 rue Ferdinand Buisson</t>
  </si>
  <si>
    <t>Bertrand PICARD</t>
  </si>
  <si>
    <t>03.21.31.71.76</t>
  </si>
  <si>
    <t>Bertrand.picard@espersen.fr</t>
  </si>
  <si>
    <t>ASC-C-00377</t>
  </si>
  <si>
    <t>Etn. Fr. Colruyt NV</t>
  </si>
  <si>
    <t>Zinkstraat 1</t>
  </si>
  <si>
    <t>Halle</t>
  </si>
  <si>
    <t>Niels  Van den Bergh</t>
  </si>
  <si>
    <t>+32(0)2 360 10 40</t>
  </si>
  <si>
    <t>invoices@colruytgroup.com</t>
  </si>
  <si>
    <t>ASC-C-00051</t>
  </si>
  <si>
    <t>EVERWIN INDUSTRIAL CO., LTD</t>
  </si>
  <si>
    <t>LOT E, BINH CHIEU INDUSTRIAL ZONE, THU DUC DISTRICT</t>
  </si>
  <si>
    <t xml:space="preserve">HO CHI MINH CITY </t>
  </si>
  <si>
    <t>DAVID WU</t>
  </si>
  <si>
    <t>david@everwincan.com</t>
  </si>
  <si>
    <t>ASC-C-00942</t>
  </si>
  <si>
    <t>Exportadora Los Fiordos Ltda.</t>
  </si>
  <si>
    <t>Camino San Antonio S/N</t>
  </si>
  <si>
    <t>Quellon</t>
  </si>
  <si>
    <t>CL</t>
  </si>
  <si>
    <t>Carol Fernandois</t>
  </si>
  <si>
    <t>+56 (65) 268 3110</t>
  </si>
  <si>
    <t>cfernand@agrosuper.com</t>
  </si>
  <si>
    <t>KIW</t>
  </si>
  <si>
    <t>ASC-C-00581</t>
  </si>
  <si>
    <t>Falkenberg Seafood AB</t>
  </si>
  <si>
    <t>Box 4048</t>
  </si>
  <si>
    <t>SE-31104</t>
  </si>
  <si>
    <t>Falkenberg</t>
  </si>
  <si>
    <t>SE</t>
  </si>
  <si>
    <t>Magnus Nilsson</t>
  </si>
  <si>
    <t>+46(0)346715707</t>
  </si>
  <si>
    <t>magnus@falkenbergseafood.se</t>
  </si>
  <si>
    <t>ASC-C-01323</t>
  </si>
  <si>
    <t>Fantifood International NV/SA</t>
  </si>
  <si>
    <t>Kattestraat 35</t>
  </si>
  <si>
    <t>Testelt</t>
  </si>
  <si>
    <t>Roos Godderie</t>
  </si>
  <si>
    <t>sitroos@fanticrab.be</t>
  </si>
  <si>
    <t>INT</t>
  </si>
  <si>
    <t>ASC-C-00538</t>
  </si>
  <si>
    <t>Far Ocean Sea Products (Pte) Ltd</t>
  </si>
  <si>
    <t>15 Fishery Port Road</t>
  </si>
  <si>
    <t>Singapore</t>
  </si>
  <si>
    <t>SG</t>
  </si>
  <si>
    <t>ASC-C-00955</t>
  </si>
  <si>
    <t xml:space="preserve">Far Ocean Sea Products (Pte) Ltd </t>
  </si>
  <si>
    <t>ASC-C-01633</t>
  </si>
  <si>
    <t>Farsk Food</t>
  </si>
  <si>
    <t>Groenpootruiter 67</t>
  </si>
  <si>
    <t>8532 AG</t>
  </si>
  <si>
    <t>Lemmer</t>
  </si>
  <si>
    <t>ASC-C-00912</t>
  </si>
  <si>
    <t>Fein Catch Ltd.</t>
  </si>
  <si>
    <t>3 Eyre Street</t>
  </si>
  <si>
    <t>PO Box 1843</t>
  </si>
  <si>
    <t>BELIZE CITY</t>
  </si>
  <si>
    <t>ASC-C-00641</t>
  </si>
  <si>
    <t>Feskarn i Uppsala AB</t>
  </si>
  <si>
    <t>St Erikstorg 8</t>
  </si>
  <si>
    <t>753 10</t>
  </si>
  <si>
    <t>Uppsala</t>
  </si>
  <si>
    <t>ASC-C-00904</t>
  </si>
  <si>
    <t>FINE FOODS COMPANY (FFC)</t>
  </si>
  <si>
    <t>Nam Dam Hamlet - Luong The Tran Village – Cai Nuoc Dist – Ca Mau Province</t>
  </si>
  <si>
    <t>84 - 078</t>
  </si>
  <si>
    <t>Ca Mau</t>
  </si>
  <si>
    <t>VO THI DUYEN FINE FOODS COMPANY (FFC)</t>
  </si>
  <si>
    <t>84 907 0911 41</t>
  </si>
  <si>
    <t>voduyen@ffc.com.vn</t>
  </si>
  <si>
    <t>ASC-C-00855</t>
  </si>
  <si>
    <t>Finket Pty Ltd. trading as A Fine Kettle O' Fish</t>
  </si>
  <si>
    <t>Shed 4, Corner of Palmer &amp; Toohey Streets</t>
  </si>
  <si>
    <t>Portsmith</t>
  </si>
  <si>
    <t>AU</t>
  </si>
  <si>
    <t>ASC-C-01084</t>
  </si>
  <si>
    <t>Five Brothers General Trading LLC</t>
  </si>
  <si>
    <t>P.O Box: 20582</t>
  </si>
  <si>
    <t>Dubai</t>
  </si>
  <si>
    <t>AE</t>
  </si>
  <si>
    <t>ASC-C-00644</t>
  </si>
  <si>
    <t>Five Star Marine Exports Private Limited</t>
  </si>
  <si>
    <t>S. No. 745P-747P, Devispet Panchayat</t>
  </si>
  <si>
    <t>Indukurpet Mandal, Nellore District</t>
  </si>
  <si>
    <t>IN</t>
  </si>
  <si>
    <t>K. Eravikumar</t>
  </si>
  <si>
    <t>fsmp@eth.net</t>
  </si>
  <si>
    <t>ASC-C-00466</t>
  </si>
  <si>
    <t>Flying Seafood Group</t>
  </si>
  <si>
    <t>Östre Havnevej 16</t>
  </si>
  <si>
    <t>Svendborg</t>
  </si>
  <si>
    <t>Jonas Schnoor</t>
  </si>
  <si>
    <t>+45 3689 8015</t>
  </si>
  <si>
    <t>jonas@flyingseafood.com</t>
  </si>
  <si>
    <t>ASC-C-00844</t>
  </si>
  <si>
    <t>followfish</t>
  </si>
  <si>
    <t>Allmandstr. 8</t>
  </si>
  <si>
    <t>Friedrichshafen</t>
  </si>
  <si>
    <t>Harri  Butsch</t>
  </si>
  <si>
    <t>+49 (0)754 1289 055</t>
  </si>
  <si>
    <t>hbutsch@fish-and-more.de</t>
  </si>
  <si>
    <t>ASC-C-00600</t>
  </si>
  <si>
    <t>Food Supply Chain Management Inc. (Swedish Trade Council)</t>
  </si>
  <si>
    <t>2 Bloor St. West, Suite 2120</t>
  </si>
  <si>
    <t>M4W 3E2</t>
  </si>
  <si>
    <t>Toronto</t>
  </si>
  <si>
    <t>Mark Little</t>
  </si>
  <si>
    <t>ASC-C-01065</t>
  </si>
  <si>
    <t>Foodtalks Caterer &amp; Manufacturer</t>
  </si>
  <si>
    <t xml:space="preserve">Blk 3015 Bedok North Street 5 </t>
  </si>
  <si>
    <t xml:space="preserve">#04-01 Shimei East Kitchen </t>
  </si>
  <si>
    <t>ASC-C-01038</t>
  </si>
  <si>
    <t>Fortune Laurel LLC</t>
  </si>
  <si>
    <t>646 Worcester St, #2</t>
  </si>
  <si>
    <t>Wellesley</t>
  </si>
  <si>
    <t>ASC-C-01015</t>
  </si>
  <si>
    <t>Friese Wei BV</t>
  </si>
  <si>
    <t>Parklaan 98</t>
  </si>
  <si>
    <t>2225 SW</t>
  </si>
  <si>
    <t>Katwijk</t>
  </si>
  <si>
    <t>Jan Willem Kuijt Sr.</t>
  </si>
  <si>
    <t>+31(0)646728924</t>
  </si>
  <si>
    <t>jwsr@friesewei.nl</t>
  </si>
  <si>
    <t>ASC-C-00307</t>
  </si>
  <si>
    <t>Frigocare Rotterdam BV</t>
  </si>
  <si>
    <t>Reeweg 25</t>
  </si>
  <si>
    <t>KM Rotterdam</t>
  </si>
  <si>
    <t>ASC-C-00601</t>
  </si>
  <si>
    <t>Frigoscandia Distribution GmbH</t>
  </si>
  <si>
    <t>Stadelhoferstrasse 40</t>
  </si>
  <si>
    <t>ASC-C-00602</t>
  </si>
  <si>
    <t>Frigoscandia Distribution Inc. (Swedish Trade Council)</t>
  </si>
  <si>
    <t>150 North Michigan Avenue</t>
  </si>
  <si>
    <t>IL60601-7550</t>
  </si>
  <si>
    <t>Chicago</t>
  </si>
  <si>
    <t>Marc Little</t>
  </si>
  <si>
    <t>ASC-C-00603</t>
  </si>
  <si>
    <t>Frigoscandia Distribution PTY Ltd. (Swedish Trade Council)</t>
  </si>
  <si>
    <t>Suite 2503 Level 25, 44 Market Street</t>
  </si>
  <si>
    <t>2000 NSW</t>
  </si>
  <si>
    <t>Sydney</t>
  </si>
  <si>
    <t>ASC-C-00604</t>
  </si>
  <si>
    <t>Frigoscandia KK C/O Embassy of Sweden Compound</t>
  </si>
  <si>
    <t>1-10-3-901 Roppongi, Minato-Ku</t>
  </si>
  <si>
    <t>106-0032</t>
  </si>
  <si>
    <t>Tokyo</t>
  </si>
  <si>
    <t>ASC-C-00060</t>
  </si>
  <si>
    <t>Froneri Schöller GmbH</t>
  </si>
  <si>
    <t>Nestlé Schöller GmbH</t>
  </si>
  <si>
    <t>Bucher Strasse 137</t>
  </si>
  <si>
    <t>Nürnberg</t>
  </si>
  <si>
    <t>Martin Roth</t>
  </si>
  <si>
    <t>+49 (0) 911 938-1035</t>
  </si>
  <si>
    <t>martin.roth@de.nestle.com</t>
  </si>
  <si>
    <t>ASC-C-00717</t>
  </si>
  <si>
    <t>Frontier S.P.T (Asia Pacific) Pte Ltd.</t>
  </si>
  <si>
    <t>60 Kaki Bukit Place,</t>
  </si>
  <si>
    <t>BVD</t>
  </si>
  <si>
    <t>ASC-C-00544</t>
  </si>
  <si>
    <t>GAIA SEAFOOD AS</t>
  </si>
  <si>
    <t>GAIA SEAFOOD SA</t>
  </si>
  <si>
    <t>Nardobakken 2</t>
  </si>
  <si>
    <t>TRONDHEIM</t>
  </si>
  <si>
    <t>ASC-C-00019</t>
  </si>
  <si>
    <t>GASTROMER SA</t>
  </si>
  <si>
    <t>Rue du Champ Blanchod 14</t>
  </si>
  <si>
    <t>Plan-les-Ouates, Geneva</t>
  </si>
  <si>
    <t>Aurélie Mouthon</t>
  </si>
  <si>
    <t>41(0)227943910</t>
  </si>
  <si>
    <t>ASC-C-01457</t>
  </si>
  <si>
    <t>GDANSK FISHING COMPANY SP Z.O.O</t>
  </si>
  <si>
    <t>orlowska 56/16</t>
  </si>
  <si>
    <t>GDYNIA</t>
  </si>
  <si>
    <t>ASC-C-01628</t>
  </si>
  <si>
    <t>GLOBAL BLUE OCEAN Import-Export Joint Stock Company</t>
  </si>
  <si>
    <t>999 a, Nam Dam Hamlet</t>
  </si>
  <si>
    <t>luong the tran</t>
  </si>
  <si>
    <t>Khang LE TRUONG</t>
  </si>
  <si>
    <t>letruongkhangcm@gmail.com</t>
  </si>
  <si>
    <t>ASC-C-00811</t>
  </si>
  <si>
    <t>GLOBAL FISH SP. Z O.O.</t>
  </si>
  <si>
    <t>ul. Fosa 41a</t>
  </si>
  <si>
    <t>02-768</t>
  </si>
  <si>
    <t>Warszawa</t>
  </si>
  <si>
    <t>ASC-C-00754</t>
  </si>
  <si>
    <t>GOH SIONG TEE MARINE PRODUCT SDN.BHD.</t>
  </si>
  <si>
    <t>NO.9 LORONG IKS SIMPANG AMPAT D, MK 15, KAWASAN INDUSTRI SIMPANG AMPAT,</t>
  </si>
  <si>
    <t>S.P.S. PENANG</t>
  </si>
  <si>
    <t>ASC-C-00335</t>
  </si>
  <si>
    <t>GOLDEN QUALITY SEAFOOD  CORPORATION</t>
  </si>
  <si>
    <t>Dotimex Corporation</t>
  </si>
  <si>
    <t>Song Hau IZ., Corner 1, Dong Phu Commune, Chau Thanh District</t>
  </si>
  <si>
    <t>84-071</t>
  </si>
  <si>
    <t>Hau Giang</t>
  </si>
  <si>
    <t xml:space="preserve"> VO THI TO NHU</t>
  </si>
  <si>
    <t>0939 005 485</t>
  </si>
  <si>
    <t>Tonhu354@goldenquality.vn</t>
  </si>
  <si>
    <t>ASC-C-00420</t>
  </si>
  <si>
    <t>Goshoku Co., Ltd.</t>
  </si>
  <si>
    <t>6-7 Nihonbashikoamicho</t>
  </si>
  <si>
    <t>103-0016</t>
  </si>
  <si>
    <t>Chuo-ku</t>
  </si>
  <si>
    <t xml:space="preserve"> Goshoku Co., Ltd.</t>
  </si>
  <si>
    <t>+81 3-5640-1167</t>
  </si>
  <si>
    <t>f.satou@goshoku.co.jp</t>
  </si>
  <si>
    <t>ASC-C-00037</t>
  </si>
  <si>
    <t>Gourmetro Fairfood AG</t>
  </si>
  <si>
    <t>Dubsstrasse 33</t>
  </si>
  <si>
    <t>ASC-C-00571</t>
  </si>
  <si>
    <t>Grand River Foods</t>
  </si>
  <si>
    <t>685 Boxwood Dr</t>
  </si>
  <si>
    <t>N3E 1A4</t>
  </si>
  <si>
    <t>Cambridge</t>
  </si>
  <si>
    <t>ASC-C-00015</t>
  </si>
  <si>
    <t>Gulf &amp; Eastern Trading Est.</t>
  </si>
  <si>
    <t>Austrasse 79</t>
  </si>
  <si>
    <t>Vaduz</t>
  </si>
  <si>
    <t>LI</t>
  </si>
  <si>
    <t>ASC-C-00241</t>
  </si>
  <si>
    <t>Hai Thanh Food Co., Ltd.</t>
  </si>
  <si>
    <t xml:space="preserve">Lot A 14a, Hiep Phuoc Industrial Park, Nha Be District, </t>
  </si>
  <si>
    <t>Ho Chi Minh City</t>
  </si>
  <si>
    <t xml:space="preserve"> Trinh Thi Thuc Vu</t>
  </si>
  <si>
    <t>84 837800801</t>
  </si>
  <si>
    <t>thucvu@haithanhfood.com</t>
  </si>
  <si>
    <t>ITS</t>
  </si>
  <si>
    <t>ASC-C-00680</t>
  </si>
  <si>
    <t>Hainan Sky-Blue Ocean Foods Co., Ltd.</t>
  </si>
  <si>
    <t>Guilinyang Economical Development District</t>
  </si>
  <si>
    <t>Haikou City</t>
  </si>
  <si>
    <t>ASC-C-00406</t>
  </si>
  <si>
    <t>High Liner Foods (USA), Inc.</t>
  </si>
  <si>
    <t>190 Enterprise Drive</t>
  </si>
  <si>
    <t>Newport News</t>
  </si>
  <si>
    <t>Virginia Fabian</t>
  </si>
  <si>
    <t>757 820 4024</t>
  </si>
  <si>
    <t>gini.fabian@highlinerfoods.com</t>
  </si>
  <si>
    <t>ASC-C-00415</t>
  </si>
  <si>
    <t xml:space="preserve">High Liner Foods Inc. </t>
  </si>
  <si>
    <t>P.O. Box 159 50 Crystal Street</t>
  </si>
  <si>
    <t>Malden</t>
  </si>
  <si>
    <t>Bill DiMento</t>
  </si>
  <si>
    <t xml:space="preserve">978-750-5132 </t>
  </si>
  <si>
    <t xml:space="preserve">bill.dimento@highlinerfoods.com </t>
  </si>
  <si>
    <t>ASC-C-00409</t>
  </si>
  <si>
    <t>HOA PHAT SEAFOOD IMPORT-EXPORT AND PROCESSING J.S.C</t>
  </si>
  <si>
    <t>HOPHAFISH</t>
  </si>
  <si>
    <t>Lot A, Binh Long Industrial Zone, Binh Long Commune</t>
  </si>
  <si>
    <t>.</t>
  </si>
  <si>
    <t>An Giang</t>
  </si>
  <si>
    <t>ASC-C-00431</t>
  </si>
  <si>
    <t>Hörviks Rökeri 2009 AB</t>
  </si>
  <si>
    <t>Kustvägen 3</t>
  </si>
  <si>
    <t>SÖLVESBORG</t>
  </si>
  <si>
    <t>Klas Tuvesson Hörviks Rökeri AB</t>
  </si>
  <si>
    <t>+46 (0)456 51 90 00</t>
  </si>
  <si>
    <t>klas@horviks.se</t>
  </si>
  <si>
    <t>ASC-C-00068</t>
  </si>
  <si>
    <t>Howeg Transgourmet Schweiz AG</t>
  </si>
  <si>
    <t>Rudolf-Diesel-Strasse 25</t>
  </si>
  <si>
    <t>Winterthur</t>
  </si>
  <si>
    <t>Daniel Schmid</t>
  </si>
  <si>
    <t>+41 52 557 94 36</t>
  </si>
  <si>
    <t>daniel.schmid@howeg.ch</t>
  </si>
  <si>
    <t>ASC-C-00806</t>
  </si>
  <si>
    <t>HUBCO</t>
  </si>
  <si>
    <t>40 Rue du Séminaire</t>
  </si>
  <si>
    <t>Rungis</t>
  </si>
  <si>
    <t>AP</t>
  </si>
  <si>
    <t>ASC-C-00192</t>
  </si>
  <si>
    <t>Huepeden &amp; Co. (GmbH &amp; Co.) KG</t>
  </si>
  <si>
    <t>Großer Burstah 31</t>
  </si>
  <si>
    <t>Andrea Vidal</t>
  </si>
  <si>
    <t>+49 40 30 107 128</t>
  </si>
  <si>
    <t>av@huepeden.de</t>
  </si>
  <si>
    <t>ASC-C-00116</t>
  </si>
  <si>
    <t>HUNGCA CO.</t>
  </si>
  <si>
    <t>THANH BINH INDUSTRIAL ZONE, BINH CHANH HAMLET</t>
  </si>
  <si>
    <t xml:space="preserve">Dong Thap Provine </t>
  </si>
  <si>
    <t xml:space="preserve"> HUNGCA CO.</t>
  </si>
  <si>
    <t>+84 673 541 379 ( 116)</t>
  </si>
  <si>
    <t>qm@hungca.com</t>
  </si>
  <si>
    <t>OTHER (Specify), Packing or Repacking, Processing - Preservation, Processing - Primary processing, Processing - Secondary processing, Storage, Trading Fish (Buying/Selling)</t>
  </si>
  <si>
    <t>ASC-C-00295</t>
  </si>
  <si>
    <t>Ice-co foods ehf</t>
  </si>
  <si>
    <t>Glerargötu 34</t>
  </si>
  <si>
    <t>Akureyri</t>
  </si>
  <si>
    <t>IS</t>
  </si>
  <si>
    <t>ASC-C-00034</t>
  </si>
  <si>
    <t>Ice-co GmbH</t>
  </si>
  <si>
    <t>Badenerstrasse 9/11</t>
  </si>
  <si>
    <t>Brugg</t>
  </si>
  <si>
    <t>ASC-C-00704</t>
  </si>
  <si>
    <t>IKEA Australia West (Cebas Pty Ltd)</t>
  </si>
  <si>
    <t>6 Sunray Drive</t>
  </si>
  <si>
    <t>Innaloo</t>
  </si>
  <si>
    <t>ASC-C-00669</t>
  </si>
  <si>
    <t>IKEA Hrvatska d.o.o. za trgovinu</t>
  </si>
  <si>
    <t>Ulica Alfreda Nobela 2, Sop</t>
  </si>
  <si>
    <t>Sesvete Kraljevec</t>
  </si>
  <si>
    <t>HR</t>
  </si>
  <si>
    <t>Marko Meker</t>
  </si>
  <si>
    <t>00385 91 605 3508</t>
  </si>
  <si>
    <t>marko.meker@ikea.com</t>
  </si>
  <si>
    <t>ASC-C-01438</t>
  </si>
  <si>
    <t>INCO CC København A/S</t>
  </si>
  <si>
    <t>Flæsketorvet 84A</t>
  </si>
  <si>
    <t>Copenhagen</t>
  </si>
  <si>
    <t>ASC-C-01772</t>
  </si>
  <si>
    <t>Jelex Seafood A/S</t>
  </si>
  <si>
    <t>Jens Munksvej 4</t>
  </si>
  <si>
    <t>Hirtshals</t>
  </si>
  <si>
    <t>ASC-C-00277</t>
  </si>
  <si>
    <t>JN TRADETEAM</t>
  </si>
  <si>
    <t>Leppävaarankatu 7 B 56</t>
  </si>
  <si>
    <t xml:space="preserve">FI 02600 </t>
  </si>
  <si>
    <t xml:space="preserve">Espoo </t>
  </si>
  <si>
    <t>FI</t>
  </si>
  <si>
    <t>Tuomi Leena</t>
  </si>
  <si>
    <t>leena.tuomi@juhankala.fi</t>
  </si>
  <si>
    <t>ASC-C-01048</t>
  </si>
  <si>
    <t>Jong Fresh Supplies Pte Ltd</t>
  </si>
  <si>
    <t>9005 Tampines Street 93</t>
  </si>
  <si>
    <t>#04-258 Tampines Industrial Park A</t>
  </si>
  <si>
    <t>ASC-C-00268</t>
  </si>
  <si>
    <t>Kirkenes Processing AS</t>
  </si>
  <si>
    <t>Jacobsnes</t>
  </si>
  <si>
    <t>Kirkenes</t>
  </si>
  <si>
    <t>ASC-C-00718</t>
  </si>
  <si>
    <t>KY FOOD NET CO.,LTD.</t>
  </si>
  <si>
    <t>121, Sagimakgol-ro, Jungwon-gu</t>
  </si>
  <si>
    <t>Seongnam-si, Gyeonggi-do</t>
  </si>
  <si>
    <t>ASC-C-00046</t>
  </si>
  <si>
    <t>La Soc. Nouvelle Gastronomie Des Fjords</t>
  </si>
  <si>
    <t>Route de Caen</t>
  </si>
  <si>
    <t>Ouistreham</t>
  </si>
  <si>
    <t>Michel Labory</t>
  </si>
  <si>
    <t>direction@gdfjords.fr</t>
  </si>
  <si>
    <t>ASC-C-00127</t>
  </si>
  <si>
    <t>Landauer International Seafood</t>
  </si>
  <si>
    <t>Teglgårdsparken 106</t>
  </si>
  <si>
    <t>MIDDELFART</t>
  </si>
  <si>
    <t>Susanne  OVERBY</t>
  </si>
  <si>
    <t>+45 64 21 22 29</t>
  </si>
  <si>
    <t xml:space="preserve">sov@uhrenholt.com </t>
  </si>
  <si>
    <t>ASC-C-00105</t>
  </si>
  <si>
    <t>Lee Fish Europe AG</t>
  </si>
  <si>
    <t>Sihlbruggstrasse 140</t>
  </si>
  <si>
    <t>Baar/ Sihlbrugg</t>
  </si>
  <si>
    <t>ASC-C-00440</t>
  </si>
  <si>
    <t>Lenk Seafood Services GmbH</t>
  </si>
  <si>
    <t>Rathausstrasse 28</t>
  </si>
  <si>
    <t>Bargteheide</t>
  </si>
  <si>
    <t>ASC-C-00441</t>
  </si>
  <si>
    <t>LEROY EUROSALMON</t>
  </si>
  <si>
    <t>127 rue des Mûres, ZI des Gouchoux Est</t>
  </si>
  <si>
    <t>SAINT JEAN D’ARDIERES</t>
  </si>
  <si>
    <t>ASC-C-00710</t>
  </si>
  <si>
    <t>LEROY PROCESSING SPAIN S.L</t>
  </si>
  <si>
    <t>C/ SIERRA CAZORLA 18-20 AREA EMPRESARIAL ANDALUCÍA, PINTO. MADRID</t>
  </si>
  <si>
    <t>PINTO</t>
  </si>
  <si>
    <t>PILAR RIVERA LEROY PROCESSING</t>
  </si>
  <si>
    <t>calidad@leroyps.es</t>
  </si>
  <si>
    <t>MRAG</t>
  </si>
  <si>
    <t>ASC-C-00735</t>
  </si>
  <si>
    <t>Lewis Mills and Company, LLC.</t>
  </si>
  <si>
    <t>13 Elm Street</t>
  </si>
  <si>
    <t>Manchester-By-The-Sea</t>
  </si>
  <si>
    <t>ASC-C-00776</t>
  </si>
  <si>
    <t>Linnea GmbH</t>
  </si>
  <si>
    <t>Roseggergasse 5</t>
  </si>
  <si>
    <t>Klosterneuburg-Kierling</t>
  </si>
  <si>
    <t>AT</t>
  </si>
  <si>
    <t>ASC-C-00884</t>
  </si>
  <si>
    <t>Livio Frozen Food Pte Ltd</t>
  </si>
  <si>
    <t>5 Buroh Lane</t>
  </si>
  <si>
    <t xml:space="preserve">SEJ FOOD HUB #05-02 </t>
  </si>
  <si>
    <t>ASC-C-00522</t>
  </si>
  <si>
    <t>lo Stührk Delikatessen Import GmbH &amp; Co KG</t>
  </si>
  <si>
    <t>Alter Kirchweg 31</t>
  </si>
  <si>
    <t>Marne</t>
  </si>
  <si>
    <t>ASC-C-00817</t>
  </si>
  <si>
    <t>Lobster Seafood Sweden AB</t>
  </si>
  <si>
    <t xml:space="preserve">Transportvägen 9 </t>
  </si>
  <si>
    <t>117 43</t>
  </si>
  <si>
    <t>Stockholm</t>
  </si>
  <si>
    <t>ASC-C-00882</t>
  </si>
  <si>
    <t>Lüchinger + Schmid AG</t>
  </si>
  <si>
    <t>Steinackerstrasse 35</t>
  </si>
  <si>
    <t>Kloten</t>
  </si>
  <si>
    <t>Roland Glatz</t>
  </si>
  <si>
    <t>+41 44 800 88 66</t>
  </si>
  <si>
    <t>roland.glatz@luechinger-schmid.ch</t>
  </si>
  <si>
    <t>ASC-C-00312</t>
  </si>
  <si>
    <t>Lucky Holder Frozen Food Co.</t>
  </si>
  <si>
    <t>No. 6, Jianbang Road</t>
  </si>
  <si>
    <t>Fengtian Village, Neipu Township</t>
  </si>
  <si>
    <t>TW</t>
  </si>
  <si>
    <t>ASC-C-00083</t>
  </si>
  <si>
    <t>Luiten Food BV/Luiten Seafood</t>
  </si>
  <si>
    <t>Klaverblad 11</t>
  </si>
  <si>
    <t>2266 JK</t>
  </si>
  <si>
    <t>Stompwijk</t>
  </si>
  <si>
    <t>Laura  Rietdijk</t>
  </si>
  <si>
    <t>+31(0)71 5809309</t>
  </si>
  <si>
    <t>laura@luitenseafood.com</t>
  </si>
  <si>
    <t>ASC-C-00653</t>
  </si>
  <si>
    <t>Makro Cash and Carry Polska S.A.</t>
  </si>
  <si>
    <t>Aleja Krakowska 61</t>
  </si>
  <si>
    <t xml:space="preserve">02-183 </t>
  </si>
  <si>
    <t>ASC-C-00472</t>
  </si>
  <si>
    <t>Manford International Development Limited</t>
  </si>
  <si>
    <t>23/F., Che Wah Industrial Building</t>
  </si>
  <si>
    <t>Chung, N.T.</t>
  </si>
  <si>
    <t>HK</t>
  </si>
  <si>
    <t>ASC-C-00463</t>
  </si>
  <si>
    <t>Marine Harvest (Scotland) Ltd</t>
  </si>
  <si>
    <t>Blar Mhor Ind. Estate</t>
  </si>
  <si>
    <t>PH33 7PT</t>
  </si>
  <si>
    <t>Fort William</t>
  </si>
  <si>
    <t>GB</t>
  </si>
  <si>
    <t>ASC-C-00846</t>
  </si>
  <si>
    <t>Marine Harvest Company</t>
  </si>
  <si>
    <t>3060 E. Washington Blvd.</t>
  </si>
  <si>
    <t>Los Angeles</t>
  </si>
  <si>
    <t>ASC-C-00713</t>
  </si>
  <si>
    <t>Marine Harvest Korea Incheon Plant CO.,LTD</t>
  </si>
  <si>
    <t>595, Aenggogae-ro, Namdong-gu</t>
  </si>
  <si>
    <t>Incheon</t>
  </si>
  <si>
    <t>ASC-C-01040</t>
  </si>
  <si>
    <t>MARINE HARVEST KRITSEN CHATEAULIN</t>
  </si>
  <si>
    <t xml:space="preserve">ZI RUN AR PUNS </t>
  </si>
  <si>
    <t>CHATEAULIN</t>
  </si>
  <si>
    <t>LE GALL SYLVIE MARINE HARVEST KRITSEN CHATEAULIN</t>
  </si>
  <si>
    <t>+3302 98 68 92 21</t>
  </si>
  <si>
    <t>Sylvie.LE.GALL@marineharvest.com</t>
  </si>
  <si>
    <t>ASC-C-00274</t>
  </si>
  <si>
    <t>Marine Harvest Pieters (Belgium) NV</t>
  </si>
  <si>
    <t>Zandvoordestraat 446</t>
  </si>
  <si>
    <t>Oostende</t>
  </si>
  <si>
    <t>Karel Coussement</t>
  </si>
  <si>
    <t>+32 (0) 59 550640</t>
  </si>
  <si>
    <t>karel.coussement@marineharvest.com</t>
  </si>
  <si>
    <t>ASC-C-00024</t>
  </si>
  <si>
    <t>Marine Harvest Pieters NV - Site de Brugge</t>
  </si>
  <si>
    <t>Kolvestraat 4</t>
  </si>
  <si>
    <t>Brugge</t>
  </si>
  <si>
    <t>ASC-C-01178</t>
  </si>
  <si>
    <t>Marine Harvest Poland Sp. z o.o.</t>
  </si>
  <si>
    <t>Duninowo 39</t>
  </si>
  <si>
    <t>76-270</t>
  </si>
  <si>
    <t>Ustka</t>
  </si>
  <si>
    <t>Tomasz Pyjor</t>
  </si>
  <si>
    <t>+48 59 814 38 79</t>
  </si>
  <si>
    <t>tomasz.pyjor@morpol.com</t>
  </si>
  <si>
    <t>ASC-C-01214</t>
  </si>
  <si>
    <t>Marine Harvest Turkey Su Ürünleri Ticaret Anonim Şirketi</t>
  </si>
  <si>
    <t>Barbaros Mh. Alzambak Sk. Varyap Meridyen Sitesi A blok N:10</t>
  </si>
  <si>
    <t>Istanbul</t>
  </si>
  <si>
    <t>ASC-C-00013</t>
  </si>
  <si>
    <t>Marinex SA</t>
  </si>
  <si>
    <t>Seefeldquai 1</t>
  </si>
  <si>
    <t>Walchwil</t>
  </si>
  <si>
    <t>ASC-C-01047</t>
  </si>
  <si>
    <t>Maruhiro Corporation HQ Factory</t>
  </si>
  <si>
    <t>5-4-38 Tatsumi-minami, Ikuno-ku</t>
  </si>
  <si>
    <t>544-0015</t>
  </si>
  <si>
    <t xml:space="preserve">Osaka-shi, Osaka </t>
  </si>
  <si>
    <t>ASC-C-00280</t>
  </si>
  <si>
    <t>Mérat &amp; Cie. AG</t>
  </si>
  <si>
    <t>Murtenstrasse 121</t>
  </si>
  <si>
    <t>Bern</t>
  </si>
  <si>
    <t>ASC-C-00281</t>
  </si>
  <si>
    <t>Mérat &amp; Cie. AG Basel</t>
  </si>
  <si>
    <t>Binningerstrasse 148</t>
  </si>
  <si>
    <t>Allschwil</t>
  </si>
  <si>
    <t>ASC-C-00418</t>
  </si>
  <si>
    <t>Mérat &amp; Cie. AG Martigny</t>
  </si>
  <si>
    <t>Rue des Finettes 45</t>
  </si>
  <si>
    <t>Martigny</t>
  </si>
  <si>
    <t>ASC-C-00217</t>
  </si>
  <si>
    <t>Mérat &amp; Cie. AG Ost</t>
  </si>
  <si>
    <t>Wilerstrasse</t>
  </si>
  <si>
    <t>Bazenheid</t>
  </si>
  <si>
    <t>ASC-C-00205</t>
  </si>
  <si>
    <t>Mérat &amp; Cie. AG Zürich</t>
  </si>
  <si>
    <t>Pfingstweidstrasse 101</t>
  </si>
  <si>
    <t>ASC-C-00384</t>
  </si>
  <si>
    <t>Metro Cash &amp; Carry Denmark</t>
  </si>
  <si>
    <t>Ejby Industrivej 111</t>
  </si>
  <si>
    <t>Glostrup</t>
  </si>
  <si>
    <t>ASC-C-00643</t>
  </si>
  <si>
    <t>Möller &amp; Reichenbach GmbH</t>
  </si>
  <si>
    <t>Aueweg 3-5</t>
  </si>
  <si>
    <t>Winsen</t>
  </si>
  <si>
    <t>Michael Schmid</t>
  </si>
  <si>
    <t>+49 417358000</t>
  </si>
  <si>
    <t>schmid@moeller-reichenbach.de</t>
  </si>
  <si>
    <t>ASC-C-00541</t>
  </si>
  <si>
    <t>MV WOOL AS</t>
  </si>
  <si>
    <t>Angerja tee 32</t>
  </si>
  <si>
    <t>Saue parish, Hüüru village, Harjumaa</t>
  </si>
  <si>
    <t>ASC-C-00411</t>
  </si>
  <si>
    <t>NAM VIET CORPORATION (NAVICO)</t>
  </si>
  <si>
    <t xml:space="preserve">19D, Tran Hung Dao Street, My Quy Ward, </t>
  </si>
  <si>
    <t>ASC-C-01074</t>
  </si>
  <si>
    <t>NATIONAL AQUACULTURE GROUP</t>
  </si>
  <si>
    <t>PO Box No. 20Al Laith</t>
  </si>
  <si>
    <t>Kingdom of Saudi Arabia</t>
  </si>
  <si>
    <t>SA</t>
  </si>
  <si>
    <t>ASC-C-01616</t>
  </si>
  <si>
    <t>Neta Telekom ve Gıda San. Tic. A.Ş.</t>
  </si>
  <si>
    <t>İTOB Org. San. Böl. Ekrem Demirtaş Cad. No:57 Menderes</t>
  </si>
  <si>
    <t>Menderes</t>
  </si>
  <si>
    <t>ASC-C-00867</t>
  </si>
  <si>
    <t>Nevifish Trading B.V.</t>
  </si>
  <si>
    <t>Ovenbouwershoek 5</t>
  </si>
  <si>
    <t>7328 JH</t>
  </si>
  <si>
    <t>Apeldoorn</t>
  </si>
  <si>
    <t>Phuc Luu</t>
  </si>
  <si>
    <t>+31 (0)621948863</t>
  </si>
  <si>
    <t>phuc@nevifish.com</t>
  </si>
  <si>
    <t>Trading Fish (Buying/Selling)</t>
  </si>
  <si>
    <t>ASC-C-00990</t>
  </si>
  <si>
    <t>New Bon Marine (HK) Ltd.,</t>
  </si>
  <si>
    <t>Rm E, 16/F., Fu Cheung Ctr., 5-7 Wong Chuk Yeung ST., Fo Tan, Shatin, N.T.</t>
  </si>
  <si>
    <t>Hongkong</t>
  </si>
  <si>
    <t>ASC-C-00766</t>
  </si>
  <si>
    <t>Ngo Bros Seaproducts Import-Export One Member Company Limited</t>
  </si>
  <si>
    <t xml:space="preserve">444 Bis Ly Thuong Kiet Str., Sub-ward 9, Ward 6, </t>
  </si>
  <si>
    <t>Ca Mau City</t>
  </si>
  <si>
    <t>ASC-C-01113</t>
  </si>
  <si>
    <t>Nordfish-Foodmark Sp. z o.o.</t>
  </si>
  <si>
    <t>ul. Szkolna 60</t>
  </si>
  <si>
    <t>78-122</t>
  </si>
  <si>
    <t>Charzyno</t>
  </si>
  <si>
    <t>ASC-C-00756</t>
  </si>
  <si>
    <t xml:space="preserve">Nordic Seafood A/S </t>
  </si>
  <si>
    <t>Søren Nordbys vej 15</t>
  </si>
  <si>
    <t>ASC-C-00310</t>
  </si>
  <si>
    <t>Norref</t>
  </si>
  <si>
    <t>4900 Molson Street</t>
  </si>
  <si>
    <t>H1Y 3J8</t>
  </si>
  <si>
    <t>Montreal</t>
  </si>
  <si>
    <t>ASC-C-00054</t>
  </si>
  <si>
    <t>NTACO CORPORATION</t>
  </si>
  <si>
    <t>99 Hung Vuong street, My Qui Industrial Zone</t>
  </si>
  <si>
    <t xml:space="preserve"> NTACO CORPORATION</t>
  </si>
  <si>
    <t>ntacocorp@hcm.vnn.vn</t>
  </si>
  <si>
    <t>ASC-C-00148</t>
  </si>
  <si>
    <t>NTSF SEAFOODS JOINT STOCK COMPANY</t>
  </si>
  <si>
    <t>Thot not Industrial Zone</t>
  </si>
  <si>
    <t>CANTHO CITY</t>
  </si>
  <si>
    <t>An Thu Vu</t>
  </si>
  <si>
    <t>0084903552090, 00847103648080</t>
  </si>
  <si>
    <t>vuanhthu@nhatrangseafoods.vn</t>
  </si>
  <si>
    <t>ASC-C-00807</t>
  </si>
  <si>
    <t>Oceanic Food</t>
  </si>
  <si>
    <t>615 Warrigal Road</t>
  </si>
  <si>
    <t>Ashwood</t>
  </si>
  <si>
    <t>Vincent Lee</t>
  </si>
  <si>
    <t>+61 395630555</t>
  </si>
  <si>
    <t>vincent.lee@oceanic.com.au</t>
  </si>
  <si>
    <t>ASC-C-00848</t>
  </si>
  <si>
    <t>OHG SELGROS Cash &amp; Carry GmbH &amp; Co.</t>
  </si>
  <si>
    <t>Martin-Behaim-Str. 3</t>
  </si>
  <si>
    <t>Neu-Isenburg</t>
  </si>
  <si>
    <t>Michael Zschocke</t>
  </si>
  <si>
    <t>+49 6102304371</t>
  </si>
  <si>
    <t>michael.zschocke@selgros.de</t>
  </si>
  <si>
    <t>ASC-C-00081</t>
  </si>
  <si>
    <t xml:space="preserve">OHG SELGROS Cash &amp; Carry GmbH &amp; Co. </t>
  </si>
  <si>
    <t xml:space="preserve">Martin-Behaim-Str. 3 </t>
  </si>
  <si>
    <t>ASC-C-00605</t>
  </si>
  <si>
    <t>OOO Frigoscandia</t>
  </si>
  <si>
    <t>Lukov Pereulok 4 office 8</t>
  </si>
  <si>
    <t>Moscow</t>
  </si>
  <si>
    <t>RU</t>
  </si>
  <si>
    <t>+46 708178048</t>
  </si>
  <si>
    <t>mark.little@bring.com</t>
  </si>
  <si>
    <t>ASC-C-00402</t>
  </si>
  <si>
    <t>Operadora y Procesadora de Productos Marinos S.A. OMARSA</t>
  </si>
  <si>
    <t>Lotización Industrial Al Rio Solar # 3</t>
  </si>
  <si>
    <t>Durán</t>
  </si>
  <si>
    <t>EC</t>
  </si>
  <si>
    <t>ASC-C-00451</t>
  </si>
  <si>
    <t>P. CLAUSENS FISKEHANDEL</t>
  </si>
  <si>
    <t>Fiskerivej 4</t>
  </si>
  <si>
    <t>Aarhus</t>
  </si>
  <si>
    <t>ASC-C-00548</t>
  </si>
  <si>
    <t>Paradise Shrimp Farm C.A. Ltd.</t>
  </si>
  <si>
    <t>Mile 30 Coastal Rd</t>
  </si>
  <si>
    <t>DANDRIGA</t>
  </si>
  <si>
    <t>ASC-C-01018</t>
  </si>
  <si>
    <t xml:space="preserve">PETIT PIERRE </t>
  </si>
  <si>
    <t>Parc d'activités de Landacres</t>
  </si>
  <si>
    <t>HESDIN L'ABBE</t>
  </si>
  <si>
    <t>ASC-C-00891</t>
  </si>
  <si>
    <t>PHUONG NAM AGRICULTURE FORESTRY SEAFOOD JOINT STOCK COMPANY</t>
  </si>
  <si>
    <t xml:space="preserve">PHUONG NAM </t>
  </si>
  <si>
    <t>234 NGO TAT TO STREET, WARD 22, BINH THANH DISTRICT</t>
  </si>
  <si>
    <t>'84 - 078</t>
  </si>
  <si>
    <t>HO CHI MINH CITY</t>
  </si>
  <si>
    <t>ASC-C-00899</t>
  </si>
  <si>
    <t>PHUONG NAM FOODSTUFF CORPORATION</t>
  </si>
  <si>
    <t>Km 2127 National Way No. 1A, Ward 7, Soc Trang City, Soc Trang Province</t>
  </si>
  <si>
    <t>84 - 079</t>
  </si>
  <si>
    <t>Bac Lieu</t>
  </si>
  <si>
    <t>ASC-C-00515</t>
  </si>
  <si>
    <t>PISCICOLA EL ROSARIO S.A.S</t>
  </si>
  <si>
    <t>VEREDA LA HINOJOSA</t>
  </si>
  <si>
    <t>SAN FRANCISCO</t>
  </si>
  <si>
    <t>CO</t>
  </si>
  <si>
    <t>ASC-C-00375</t>
  </si>
  <si>
    <t>Polaris Visdelicatessen BV</t>
  </si>
  <si>
    <t xml:space="preserve">Prinses Irenelaan 77 </t>
  </si>
  <si>
    <t>2273 DH</t>
  </si>
  <si>
    <t>Voorburg</t>
  </si>
  <si>
    <t>Anita Caboort</t>
  </si>
  <si>
    <t>+31 (0) 70 387 0019</t>
  </si>
  <si>
    <t>caboort@polaris.nl</t>
  </si>
  <si>
    <t>ASC-C-01418</t>
  </si>
  <si>
    <t>Preferred Freezer Services of Los Angeles LLC</t>
  </si>
  <si>
    <t>3100 E Washington Blvd.</t>
  </si>
  <si>
    <t>ASC-C-00946</t>
  </si>
  <si>
    <t>Primafisch GmbH</t>
  </si>
  <si>
    <t>Teichstrasse 38</t>
  </si>
  <si>
    <t>Lörrach</t>
  </si>
  <si>
    <t>Pascal Wohlwender</t>
  </si>
  <si>
    <t>wohlwender@stadel.ch</t>
  </si>
  <si>
    <t>ASC-C-00479</t>
  </si>
  <si>
    <t>Prime Catch Seafood GmbH</t>
  </si>
  <si>
    <t>Am Espen 17</t>
  </si>
  <si>
    <t>Oberferrieden</t>
  </si>
  <si>
    <t>ASC-C-00913</t>
  </si>
  <si>
    <t>PRIMEX LOGISTIC</t>
  </si>
  <si>
    <t>ZA du Plateau - Avenue Dupont Gravé</t>
  </si>
  <si>
    <t>HONFLEUR</t>
  </si>
  <si>
    <t>Estelle Bozec /Primex Logistic</t>
  </si>
  <si>
    <t>01 43 18 22 68</t>
  </si>
  <si>
    <t>e.bozec@primexintl.fr</t>
  </si>
  <si>
    <t>ASC-C-00430</t>
  </si>
  <si>
    <t>Princes Foods BV</t>
  </si>
  <si>
    <t>Boompjes 40</t>
  </si>
  <si>
    <t>3011XB</t>
  </si>
  <si>
    <t>Rotterdam</t>
  </si>
  <si>
    <t>ASC-C-00059</t>
  </si>
  <si>
    <t>Proryb Sp. z o.o</t>
  </si>
  <si>
    <t>Zakopiańska 1</t>
  </si>
  <si>
    <t>84-230</t>
  </si>
  <si>
    <t>Rumia</t>
  </si>
  <si>
    <t>ASC-C-00326</t>
  </si>
  <si>
    <t>PT. Ayu Bumi Sejati</t>
  </si>
  <si>
    <t>jl. Medan Belawan Km 17,5</t>
  </si>
  <si>
    <t>Medan</t>
  </si>
  <si>
    <t>ID</t>
  </si>
  <si>
    <t>Jenny Budiati</t>
  </si>
  <si>
    <t>jenny.budiati@gmail.com</t>
  </si>
  <si>
    <t>ASC-C-00267</t>
  </si>
  <si>
    <t>PTC Germany GmbH</t>
  </si>
  <si>
    <t>Industriering Ost 64</t>
  </si>
  <si>
    <t>Kempen</t>
  </si>
  <si>
    <t>ASC-C-00439</t>
  </si>
  <si>
    <t>PTC Germany GmbH - Niederlassung Bremerhaven</t>
  </si>
  <si>
    <t>Am Baggerloch 3</t>
  </si>
  <si>
    <t>Bremerhaven</t>
  </si>
  <si>
    <t>Steve Weidner</t>
  </si>
  <si>
    <t>+49 471 9269 7699</t>
  </si>
  <si>
    <t>steve@ptc-europe.de</t>
  </si>
  <si>
    <t>ASC-C-00313</t>
  </si>
  <si>
    <t>QUANG MINH SEAFOOD CO., LTD.</t>
  </si>
  <si>
    <t>Lot 2.20A – Tra Noc II IZ., Phuoc Thoi Ward</t>
  </si>
  <si>
    <t xml:space="preserve">O Mon District Can Tho </t>
  </si>
  <si>
    <t xml:space="preserve"> Mr. Nguyen Truong Minh</t>
  </si>
  <si>
    <t>export@quangminhseafood.com.vn</t>
  </si>
  <si>
    <t>Giant tiger prawn, Whiteleg shrimp</t>
  </si>
  <si>
    <t>ASC-C-00433</t>
  </si>
  <si>
    <t>Quoc Viet Seaproducts Processing Trading &amp; Import - Export Co., Ltd</t>
  </si>
  <si>
    <t xml:space="preserve">444 Ly Thuong Kiet Street, Ward 6, </t>
  </si>
  <si>
    <t>ASC-C-00064</t>
  </si>
  <si>
    <t xml:space="preserve">Q-Vis </t>
  </si>
  <si>
    <t>Westvlietweg 93A</t>
  </si>
  <si>
    <t>2495 AC</t>
  </si>
  <si>
    <t>Den Haag</t>
  </si>
  <si>
    <t>Vincent Dullaart</t>
  </si>
  <si>
    <t>+31 (0)6-13675515</t>
  </si>
  <si>
    <t>vincent@q-vis.nl</t>
  </si>
  <si>
    <t>ASC-C-00349</t>
  </si>
  <si>
    <t>Regal Springs Bradenton</t>
  </si>
  <si>
    <t xml:space="preserve">Regal Springs </t>
  </si>
  <si>
    <t>7909 - 34th Ave. East</t>
  </si>
  <si>
    <t>Bradenton</t>
  </si>
  <si>
    <t>ASC-C-01222</t>
  </si>
  <si>
    <t>Regency Foods Pte Ltd</t>
  </si>
  <si>
    <t>1002 TAI SENG AVENUE #01-2552</t>
  </si>
  <si>
    <t>ASC-C-00760</t>
  </si>
  <si>
    <t xml:space="preserve">REPUBLIC OF SEAFOOD A/S </t>
  </si>
  <si>
    <t>Hedelund 10</t>
  </si>
  <si>
    <t>Roslev</t>
  </si>
  <si>
    <t>ASC-C-01150</t>
  </si>
  <si>
    <t>RF Brookes, 2 sisters Food Group</t>
  </si>
  <si>
    <t>Azalea Road, Rogerstone</t>
  </si>
  <si>
    <t>NP10 9SA</t>
  </si>
  <si>
    <t>Newport</t>
  </si>
  <si>
    <t>ASC-C-00331</t>
  </si>
  <si>
    <t>Rodi VIS BV</t>
  </si>
  <si>
    <t>Marsdiep 10</t>
  </si>
  <si>
    <t>MC Urk</t>
  </si>
  <si>
    <t>ASC-C-00269</t>
  </si>
  <si>
    <t>Romsdal Processing AS</t>
  </si>
  <si>
    <t>Midsund</t>
  </si>
  <si>
    <t>ASC-C-00895</t>
  </si>
  <si>
    <t>Roots Fish Smokery BV</t>
  </si>
  <si>
    <t>Ysselsteynseweg 86A</t>
  </si>
  <si>
    <t>5813 BM</t>
  </si>
  <si>
    <t>Ysselsteyn</t>
  </si>
  <si>
    <t>Jan Willem Kuijt Jr.</t>
  </si>
  <si>
    <t>+31 (0)859022855</t>
  </si>
  <si>
    <t>jwjr@rootsfishsmokery.nl</t>
  </si>
  <si>
    <t>ASC-C-00353</t>
  </si>
  <si>
    <t>SalMar Sales AS</t>
  </si>
  <si>
    <t>St. Olavs plass 1</t>
  </si>
  <si>
    <t>Ålesund</t>
  </si>
  <si>
    <t>ASC-C-00535</t>
  </si>
  <si>
    <t>Salmon Seafood e. K. Gaspar Fangueiro Cancujo</t>
  </si>
  <si>
    <t>Niedersachsenstraße, Halle X Abt. 93/94</t>
  </si>
  <si>
    <t>Cuxhaven</t>
  </si>
  <si>
    <t>Tania Cancujo</t>
  </si>
  <si>
    <t>+49 (0) 4721 / 66 400 - 11</t>
  </si>
  <si>
    <t>info@cancujo.de</t>
  </si>
  <si>
    <t>Atlantic Salmon, Rainbow Trout</t>
  </si>
  <si>
    <t>Contract Processing, Packing or Repacking, Processing - Secondary processing, Storage</t>
  </si>
  <si>
    <t>ASC-C-01624</t>
  </si>
  <si>
    <t>Samick's Foods Inc</t>
  </si>
  <si>
    <t>3445 Semenyk Court</t>
  </si>
  <si>
    <t>L5C 4P9</t>
  </si>
  <si>
    <t>Mississauga</t>
  </si>
  <si>
    <t>Azim Karmali</t>
  </si>
  <si>
    <t>azim@karmalis.com</t>
  </si>
  <si>
    <t>ASC-C-00808</t>
  </si>
  <si>
    <t>SAVIVA AG Geschäftsbereich CCA</t>
  </si>
  <si>
    <t>Mooswiesstrasse 42</t>
  </si>
  <si>
    <t>Gossau SG</t>
  </si>
  <si>
    <t>ASC-C-00726</t>
  </si>
  <si>
    <t>Sea fresh CO.,LTD</t>
  </si>
  <si>
    <t>Sangdaewon-dong 434-30, jungwon-gu</t>
  </si>
  <si>
    <t xml:space="preserve">Seongnam-si, Gyeonggi-do </t>
  </si>
  <si>
    <t>ASC-C-00311</t>
  </si>
  <si>
    <t>Seafood Joint Stock Company No.1</t>
  </si>
  <si>
    <t>Lot C2-1, D4 St., Tan Phu Trung Industrial park, Cu Chi Dist</t>
  </si>
  <si>
    <t>Doan Hai Dang THI</t>
  </si>
  <si>
    <t>+84 837966545</t>
  </si>
  <si>
    <t>thidhd@seajoco.vn</t>
  </si>
  <si>
    <t>ASC-C-00720</t>
  </si>
  <si>
    <t>Seamaster Food GmbH</t>
  </si>
  <si>
    <t>Ole Hoop 26</t>
  </si>
  <si>
    <t>Maik Schmidt</t>
  </si>
  <si>
    <t>+49(0)49145458800</t>
  </si>
  <si>
    <t>Schmidt@seamasterfood.eu</t>
  </si>
  <si>
    <t>ASC-C-01033</t>
  </si>
  <si>
    <t>Season Seafood AS</t>
  </si>
  <si>
    <t>Rudsberghaugen 7</t>
  </si>
  <si>
    <t>Rælingen</t>
  </si>
  <si>
    <t>ASC-C-01549</t>
  </si>
  <si>
    <t>Shanghai Chenghe Seafood Trading Co., Ltd.</t>
  </si>
  <si>
    <t>No.45 A, 136 Lane,</t>
  </si>
  <si>
    <t xml:space="preserve"> Pudong Avenue, </t>
  </si>
  <si>
    <t>ASC-C-00923</t>
  </si>
  <si>
    <t>SHANGRI-LA HOTEL (KOWLOON) LTD.</t>
  </si>
  <si>
    <t>64 Mody Road, Tsimshatsui,</t>
  </si>
  <si>
    <t>Kowloon</t>
  </si>
  <si>
    <t>ASC-C-00921</t>
  </si>
  <si>
    <t xml:space="preserve">Shangri-La International hotels (Pacific Place) Limited </t>
  </si>
  <si>
    <t xml:space="preserve">Pacific Place, Supreme Court Road, </t>
  </si>
  <si>
    <t>Central</t>
  </si>
  <si>
    <t>ASC-C-01096</t>
  </si>
  <si>
    <t xml:space="preserve">Skogs och havsdelikatesser i Mölnlycke AB </t>
  </si>
  <si>
    <t>Metodvägen 1</t>
  </si>
  <si>
    <t>435 33</t>
  </si>
  <si>
    <t>Mölnlycke</t>
  </si>
  <si>
    <t>ASC-C-01302</t>
  </si>
  <si>
    <t>Sociedad Nacional de Galápagos C.A. / Finca Agromarina</t>
  </si>
  <si>
    <t>Av. Las Esclusas Km. 3.5 Vía Hcda. La Josefina</t>
  </si>
  <si>
    <t>Guayaquil</t>
  </si>
  <si>
    <t>JUAN VIZCAINO</t>
  </si>
  <si>
    <t>jvizcaino@songa.com</t>
  </si>
  <si>
    <t>ASC-C-01301</t>
  </si>
  <si>
    <t>Sociedad Nacional de Galápagos C.A. / Finca Lebama</t>
  </si>
  <si>
    <t>ASC-C-00927</t>
  </si>
  <si>
    <t>Sodial sa</t>
  </si>
  <si>
    <t>4ème Rue Zoning Industriel Jumet</t>
  </si>
  <si>
    <t>JUMET</t>
  </si>
  <si>
    <t>ASC-C-00229</t>
  </si>
  <si>
    <t>SONG HAU FOOD PROCESSING JOINT STOCK CORPORATION</t>
  </si>
  <si>
    <t>Hamlet 01 , Thoi Hung Commune</t>
  </si>
  <si>
    <t>Can Tho City</t>
  </si>
  <si>
    <t>TRI NGUYEN QUOC</t>
  </si>
  <si>
    <t>+84 986855400</t>
  </si>
  <si>
    <t>ech@sohafood.com</t>
  </si>
  <si>
    <t>ASC-C-00282</t>
  </si>
  <si>
    <t>SOUTH VINA - SOUTHERN FISHERY INDUSTRIES COMPANY LIMITED</t>
  </si>
  <si>
    <t>Phuoc Thoi Ward</t>
  </si>
  <si>
    <t>LOC NGUYEN PHUOC LOC</t>
  </si>
  <si>
    <t>+84 7102211588</t>
  </si>
  <si>
    <t>tsmiennam@gmail.com</t>
  </si>
  <si>
    <t>ASC-C-00388</t>
  </si>
  <si>
    <t>Squiby Food B.V.</t>
  </si>
  <si>
    <t>J.C. Beetslaan 153</t>
  </si>
  <si>
    <t>2131 AL</t>
  </si>
  <si>
    <t>Hoofddorp</t>
  </si>
  <si>
    <t xml:space="preserve">Inge Segeren </t>
  </si>
  <si>
    <t>+31 (0)235670820</t>
  </si>
  <si>
    <t>inge@squibyfoods.nl</t>
  </si>
  <si>
    <t>ASC-C-00247</t>
  </si>
  <si>
    <t>St. Gallische Psychiatrie-Dienste Süd</t>
  </si>
  <si>
    <t>Klosterweg</t>
  </si>
  <si>
    <t>Pfäfers</t>
  </si>
  <si>
    <t>ASC-C-00061</t>
  </si>
  <si>
    <t>Stichting Duurzame Vis in de Horeca</t>
  </si>
  <si>
    <t>vincent@duurzamevisindehoreca.nl</t>
  </si>
  <si>
    <t>ASC-C-00135</t>
  </si>
  <si>
    <t>SUNRISE CORPORATION</t>
  </si>
  <si>
    <t>NATIONAL ROAD 91</t>
  </si>
  <si>
    <t>AN THOI HAMLET, MY THOI WARD</t>
  </si>
  <si>
    <t>ASC-C-01523</t>
  </si>
  <si>
    <t>SUNSEA AS</t>
  </si>
  <si>
    <t>Legemyrane 4</t>
  </si>
  <si>
    <t>MOLTUSTRANDA</t>
  </si>
  <si>
    <t>Edgar Sandanger</t>
  </si>
  <si>
    <t>+47 908 26 458</t>
  </si>
  <si>
    <t>edgar@sunsea.no</t>
  </si>
  <si>
    <t>ASC-C-00670</t>
  </si>
  <si>
    <t>Svenska Gourmetakademien AB</t>
  </si>
  <si>
    <t>Gustafsvägen 3</t>
  </si>
  <si>
    <t>633 46</t>
  </si>
  <si>
    <t>Eskilstuna</t>
  </si>
  <si>
    <t>ASC-C-01321</t>
  </si>
  <si>
    <t>Svenska Havsdelikatesser AB</t>
  </si>
  <si>
    <t>Lillatorpsgatan 16</t>
  </si>
  <si>
    <t>416 55</t>
  </si>
  <si>
    <t>Göteborg</t>
  </si>
  <si>
    <t>ASC-C-00170</t>
  </si>
  <si>
    <t>THUAN AN PRODUCTION TRADING AND SERVICE, LTD.CO.</t>
  </si>
  <si>
    <t>478 National Road 91,</t>
  </si>
  <si>
    <t>An Chau</t>
  </si>
  <si>
    <t>HOANG MAI CONG/THUAN AN PRODUCTION TRADING AND SERVICE CO., LTD.</t>
  </si>
  <si>
    <t>+84 (0) 763 652 066</t>
  </si>
  <si>
    <t>Hoangmai@tafishco.com.vn</t>
  </si>
  <si>
    <t>ASC-C-00296</t>
  </si>
  <si>
    <t>Tosei Seafoods Co., Ltd.</t>
  </si>
  <si>
    <t>Tosei</t>
  </si>
  <si>
    <t>No. 3 Yi-Kong 3 Rd.</t>
  </si>
  <si>
    <t>Yi-Chu Gsiang Chai-Yihsien</t>
  </si>
  <si>
    <t>ASC-C-00202</t>
  </si>
  <si>
    <t>Tra Vinh Food - Stuffs And Agricultural Products Company</t>
  </si>
  <si>
    <t>Vinh Yen Hamlet</t>
  </si>
  <si>
    <t>Long Duc Village</t>
  </si>
  <si>
    <t>ASC-C-01341</t>
  </si>
  <si>
    <t>TRANG KHANH SEAFOOD CO., LTD</t>
  </si>
  <si>
    <t>No 2/14, Lane 1, 38 Street, Ward 5</t>
  </si>
  <si>
    <t>Bac Lieu City</t>
  </si>
  <si>
    <t>ASC-C-00119</t>
  </si>
  <si>
    <t>TransGourmet Seafood GmbH</t>
  </si>
  <si>
    <t>An der Packhalle IX, Nr. 11</t>
  </si>
  <si>
    <t>Kim-Nina Rugalies</t>
  </si>
  <si>
    <t>+49 (0) 471 14291 298</t>
  </si>
  <si>
    <t>Kim-Nina.Rugalies@tg-seafood.de</t>
  </si>
  <si>
    <t>ASC-C-00129</t>
  </si>
  <si>
    <t>Transorga Food AG</t>
  </si>
  <si>
    <t>Schaffhausenerstrasse 470</t>
  </si>
  <si>
    <t>ASC-C-00159</t>
  </si>
  <si>
    <t>Tropical Aquaculture Europe S.A.S</t>
  </si>
  <si>
    <t>Le Presbytère</t>
  </si>
  <si>
    <t>AUBRY LE PANTHOU</t>
  </si>
  <si>
    <t>ASC-C-00053</t>
  </si>
  <si>
    <t>TROPICAL PACKING ECUADOR S.A. TROPACK</t>
  </si>
  <si>
    <t>SAN JACINTO DE YAGUACHI / VIA DURAN - BOLICHE KM 26 S/N</t>
  </si>
  <si>
    <t>YAGUACHI</t>
  </si>
  <si>
    <t>ASC-C-01276</t>
  </si>
  <si>
    <t>V.O.F. Fer Kroone Visspecialist</t>
  </si>
  <si>
    <t>Butter 10</t>
  </si>
  <si>
    <t>1713 GM</t>
  </si>
  <si>
    <t>Obdam</t>
  </si>
  <si>
    <t>Sven  Kroone</t>
  </si>
  <si>
    <t>+31 (0)226 450765</t>
  </si>
  <si>
    <t>info@ferryfish.com</t>
  </si>
  <si>
    <t>ASC-C-00617</t>
  </si>
  <si>
    <t>VENSY ESPAÑA SA</t>
  </si>
  <si>
    <t>C/ ERNEST HEMINGWAY, 30</t>
  </si>
  <si>
    <t>MALAGA</t>
  </si>
  <si>
    <t>RAQUEL BORREGO VENSY ESPAÑA SA</t>
  </si>
  <si>
    <t>calidad@vensy.es</t>
  </si>
  <si>
    <t>ASC-C-01201</t>
  </si>
  <si>
    <t>Verwijs Import Export B.V.</t>
  </si>
  <si>
    <t>De Poort 81</t>
  </si>
  <si>
    <t>4411 PB</t>
  </si>
  <si>
    <t>Rilland</t>
  </si>
  <si>
    <t>Bianca van Tilburg</t>
  </si>
  <si>
    <t>bianca@verwijsfish.com</t>
  </si>
  <si>
    <t>ASC-C-00189</t>
  </si>
  <si>
    <t>Viet Phu Foods And Fish Corporation</t>
  </si>
  <si>
    <t>Lot: 34-36 My Tho IZ</t>
  </si>
  <si>
    <t>My Tho IZ</t>
  </si>
  <si>
    <t xml:space="preserve"> LE KIM PHUNG</t>
  </si>
  <si>
    <t>+84 733 854245</t>
  </si>
  <si>
    <t>info@hungvuongpanga.com</t>
  </si>
  <si>
    <t>ASC-C-00426</t>
  </si>
  <si>
    <t>VIETNAM CLEAN SEAFOOD CORPORATION</t>
  </si>
  <si>
    <t>Block F, An Nghiep Industrial Zone</t>
  </si>
  <si>
    <t>An Nghiep Industrial Zone</t>
  </si>
  <si>
    <t>Mr. Tran Cong Thanh VIETNAM CLEAN SEAFOOD CORPORATION</t>
  </si>
  <si>
    <t>+84 79 3616678</t>
  </si>
  <si>
    <t>thanhqa@cleanfood.vn</t>
  </si>
  <si>
    <t>Whiteleg shrimp</t>
  </si>
  <si>
    <t>MSC Harvest, OTHER (Specify), Packing or Repacking, Processing - Primary processing, Processing - Secondary processing, Storage, Trading Fish (Buying/Selling), Transportation</t>
  </si>
  <si>
    <t>ASC-C-00073</t>
  </si>
  <si>
    <t>Vishandel De Klok</t>
  </si>
  <si>
    <t>Herenstraat 43</t>
  </si>
  <si>
    <t>2215 KC</t>
  </si>
  <si>
    <t>Voorhout</t>
  </si>
  <si>
    <t>Sandra Klok</t>
  </si>
  <si>
    <t>+31 (0)252 218130</t>
  </si>
  <si>
    <t>info@vishandeldeklok.nl</t>
  </si>
  <si>
    <t>ASC-C-00506</t>
  </si>
  <si>
    <t>VITAMAR SP. Z O.O.</t>
  </si>
  <si>
    <t>ul. Aleja Monte Cassino 6</t>
  </si>
  <si>
    <t>75-412</t>
  </si>
  <si>
    <t>Koszalin</t>
  </si>
  <si>
    <t>ASC-C-00160</t>
  </si>
  <si>
    <t>Viva La Fish</t>
  </si>
  <si>
    <t>P.O. Box 207</t>
  </si>
  <si>
    <t>8321 KA</t>
  </si>
  <si>
    <t>Urk</t>
  </si>
  <si>
    <t>Yvonne Baarssen</t>
  </si>
  <si>
    <t>0527-690039</t>
  </si>
  <si>
    <t>yvonne@baarssen.nl</t>
  </si>
  <si>
    <t>ASC-C-00719</t>
  </si>
  <si>
    <t>Vivid Food GmbH</t>
  </si>
  <si>
    <t>Schlosslohne 27</t>
  </si>
  <si>
    <t xml:space="preserve"> Leer</t>
  </si>
  <si>
    <t>Timo Lips</t>
  </si>
  <si>
    <t>timolips@web.de</t>
  </si>
  <si>
    <t>ASC-C-00905</t>
  </si>
  <si>
    <t>Walcan Seafood Ltd.</t>
  </si>
  <si>
    <t>PO Box 429</t>
  </si>
  <si>
    <t>VOP Q1HO</t>
  </si>
  <si>
    <t>Heriot Bay</t>
  </si>
  <si>
    <t>Gerald Murphy</t>
  </si>
  <si>
    <t>+1 250 2853361</t>
  </si>
  <si>
    <t>g.murphy@walcan.com</t>
  </si>
  <si>
    <t>ASC-C-00184</t>
  </si>
  <si>
    <t>Wechsler Feinfisch</t>
  </si>
  <si>
    <t>Wildweg 6</t>
  </si>
  <si>
    <t>Erftstadt</t>
  </si>
  <si>
    <t>Mirsad Alijagic</t>
  </si>
  <si>
    <t>Mirsad.Alijagic@Wechsler.eu</t>
  </si>
  <si>
    <t>ASC-C-01466</t>
  </si>
  <si>
    <t>West Coast Frozen Foods Private Limited</t>
  </si>
  <si>
    <t>Plot No.342/343, Village-Orma, Taluk-Olpad</t>
  </si>
  <si>
    <t>Surat</t>
  </si>
  <si>
    <t>Packing or Repacking, Processing - Primary processing, Processing - Secondary processing, Storage, Trading Fish (Buying/Selling), Transportation, Wholesale</t>
  </si>
  <si>
    <t>ASC-C-00527</t>
  </si>
  <si>
    <t>Yamagishi Suisan Co., Ltd.</t>
  </si>
  <si>
    <t>6-8-6 Tsukiji Chuo-ku</t>
  </si>
  <si>
    <t>104-0045</t>
  </si>
  <si>
    <t>ASC-C-00108</t>
  </si>
  <si>
    <t>Zeevisgroothandel Gebr. Bakker BV / Deli-fish</t>
  </si>
  <si>
    <t xml:space="preserve">Vlaardingenstraat 20 </t>
  </si>
  <si>
    <t>1976 AS</t>
  </si>
  <si>
    <t>IJmuiden</t>
  </si>
  <si>
    <t>Martijn Spilt</t>
  </si>
  <si>
    <t>info@bakker-vis.nl</t>
  </si>
  <si>
    <t>ASC-C-00457</t>
  </si>
  <si>
    <t>Zeevisgroothandel Van Slooten Vis Ijmuiden</t>
  </si>
  <si>
    <t>Vissershavenstraat 35</t>
  </si>
  <si>
    <t>1976 DB</t>
  </si>
  <si>
    <t>Ijmuiden</t>
  </si>
  <si>
    <t>ASC-C-00098</t>
  </si>
  <si>
    <t xml:space="preserve"> HUNG HAU FISHERY COMPANY LIMITED</t>
  </si>
  <si>
    <t>HUNG HAU FISHERY CO.,LTD</t>
  </si>
  <si>
    <t>Valid</t>
  </si>
  <si>
    <t>ZONE C, SA DEC INDUSTRIAL ZONE, TAN QUY DONG WARD, SA DEC CITY</t>
  </si>
  <si>
    <t>DONG THAP PROVINCE</t>
  </si>
  <si>
    <t>YEN NGUYEN HUNG HAU FISHERY CORPORATION</t>
  </si>
  <si>
    <t>yenn@hunghau.vn</t>
  </si>
  <si>
    <t>ASC-C-02242</t>
  </si>
  <si>
    <t xml:space="preserve"> Ichifuji Food Service Corp.</t>
  </si>
  <si>
    <t>3-1-8 Chuo</t>
  </si>
  <si>
    <t>520-0043</t>
  </si>
  <si>
    <t>Otsu-shi</t>
  </si>
  <si>
    <t>Akira Koizumi</t>
  </si>
  <si>
    <t>+81 7-7510-2900</t>
  </si>
  <si>
    <t>akira-koizumi@ifsco-group.com</t>
  </si>
  <si>
    <t>Restaurant/Take Away to Consumer, Trading Fish (Buying/Selling)</t>
  </si>
  <si>
    <t>Ichifuji Food Service Corp. Keiji Branch, Panasonic Corporation Appliances Company Staff Canteen</t>
  </si>
  <si>
    <t>ASC-C-00499</t>
  </si>
  <si>
    <t>„AJTEL” Spółka Jawna Waldemar i Jarosław Ajtel</t>
  </si>
  <si>
    <t>Czyzykow 8</t>
  </si>
  <si>
    <t>80-680</t>
  </si>
  <si>
    <t>GDANSK</t>
  </si>
  <si>
    <t xml:space="preserve"> Jaroslaw AJTEL</t>
  </si>
  <si>
    <t>+48.58.30.80.777</t>
  </si>
  <si>
    <t>biuro@ajtel.pl</t>
  </si>
  <si>
    <t>Atlantic Salmon, Giant tiger prawn, Whiteleg shrimp</t>
  </si>
  <si>
    <t>Contract Processing, Packing or Repacking, Processing - Preservation, Processing - Primary processing, Processing - Secondary processing, Trading Fish (Buying/Selling)</t>
  </si>
  <si>
    <t>ASC-C-00471</t>
  </si>
  <si>
    <t>1Bite Foods B.V.</t>
  </si>
  <si>
    <t>Cuisine de Paysan BV</t>
  </si>
  <si>
    <t>Rijnlandkade 1</t>
  </si>
  <si>
    <t>2222 AE</t>
  </si>
  <si>
    <t>Atlantic Salmon, Giant tiger prawn, Pangasius (pangasius bocourti), Rainbow Trout, Whiteleg shrimp</t>
  </si>
  <si>
    <t>Contract Processing, Processing - Primary processing, Processing - Secondary processing</t>
  </si>
  <si>
    <t>ASC-C-02186</t>
  </si>
  <si>
    <t>7 Seas Fisheries Co., Limited</t>
  </si>
  <si>
    <t>Room 429, Building C, World Trade Center, No. 6 Hongkong Middle Road</t>
  </si>
  <si>
    <t>Qingdao</t>
  </si>
  <si>
    <t>Zengmei Xia</t>
  </si>
  <si>
    <t>86 15715420512</t>
  </si>
  <si>
    <t>doc@oceanharvestfoodstuff.com</t>
  </si>
  <si>
    <t>Pangasius  (pangasius hypophthalmus), Pangasius (pangasius bocourti), Tilapia (Nile)</t>
  </si>
  <si>
    <t>ASC-C-01927</t>
  </si>
  <si>
    <t>A&amp;O SEAFOOD EXPORT AS</t>
  </si>
  <si>
    <t>Roysegt 15</t>
  </si>
  <si>
    <t>AALESUND</t>
  </si>
  <si>
    <t>Ole Johan  Persson</t>
  </si>
  <si>
    <t>+47 (0)70107212</t>
  </si>
  <si>
    <t>ojp@ao-seafood-export.no</t>
  </si>
  <si>
    <t>ASC-C-00294</t>
  </si>
  <si>
    <t>A.D.S seafood LLC D/B/A Atlantic Fisheries</t>
  </si>
  <si>
    <t>819 NW 67th Street</t>
  </si>
  <si>
    <t>Miami</t>
  </si>
  <si>
    <t>Atlantic Salmon, Tilapia (Nile)</t>
  </si>
  <si>
    <t>Packing or Repacking, Storage, Trading Fish (Buying/Selling), Wholesale</t>
  </si>
  <si>
    <t>ASC-C-00017</t>
  </si>
  <si>
    <t>A.Espersen A/S Fredericia</t>
  </si>
  <si>
    <t>Vesthavnen</t>
  </si>
  <si>
    <t>Fredericia</t>
  </si>
  <si>
    <t>Anne Therp</t>
  </si>
  <si>
    <t>0045 75922000</t>
  </si>
  <si>
    <t>Anne.Therp@espersen.dk</t>
  </si>
  <si>
    <t>Atlantic Salmon, Pangasius  (pangasius hypophthalmus), Tilapia (Nile)</t>
  </si>
  <si>
    <t>Packing or Repacking, Processing - Primary processing, Processing - Secondary processing, Storage, Trading Fish (Buying/Selling), Use of contract processor</t>
  </si>
  <si>
    <t>ASC-C-00738</t>
  </si>
  <si>
    <t>A+K Kälteteam Vertrieb von tiefgefrorenen und frischen Lebensmitteln GmbH</t>
  </si>
  <si>
    <t>Uferstraße 73 a</t>
  </si>
  <si>
    <t>Gelsenkirchen</t>
  </si>
  <si>
    <t>Thomas Christiaans</t>
  </si>
  <si>
    <t>+49 (0)209 941 250</t>
  </si>
  <si>
    <t>t.christiaans@akkaelteteam.de</t>
  </si>
  <si>
    <t>Distribution, Storage, Trading Fish (Buying/Selling), Transportation, Wholesale</t>
  </si>
  <si>
    <t>ASC-C-00435</t>
  </si>
  <si>
    <t xml:space="preserve">AB Bergfalk &amp; Co  </t>
  </si>
  <si>
    <t>Varuvägen 9</t>
  </si>
  <si>
    <t>125 30</t>
  </si>
  <si>
    <t>Älvsjö</t>
  </si>
  <si>
    <t>Christopher Roos</t>
  </si>
  <si>
    <t>+46 8 39 89 30</t>
  </si>
  <si>
    <t>stoffe@bergfalk.se</t>
  </si>
  <si>
    <t>Atlantic Salmon, Pangasius  (pangasius hypophthalmus), Whiteleg shrimp</t>
  </si>
  <si>
    <t>Packing or Repacking, Processing - Primary processing, Storage, Trading Fish (Buying/Selling), Wholesale</t>
  </si>
  <si>
    <t>ASC-C-01172</t>
  </si>
  <si>
    <t>AB CHIPSTERS FOOD OY</t>
  </si>
  <si>
    <t>karlbergsvägen 7, Norrböle</t>
  </si>
  <si>
    <t xml:space="preserve">AX-22100 </t>
  </si>
  <si>
    <t>MARIEHAMN</t>
  </si>
  <si>
    <t>Timo  Vetrio</t>
  </si>
  <si>
    <t>+358.40.57.62.372</t>
  </si>
  <si>
    <t>timo.vetrio@chipsters.fi</t>
  </si>
  <si>
    <t>Atlantic Salmon, Pangasius  (pangasius hypophthalmus), Tilapia (Mozambique)</t>
  </si>
  <si>
    <t>Processing - Secondary processing, Trading Fish (Buying/Selling)</t>
  </si>
  <si>
    <t>ASC-C-02193</t>
  </si>
  <si>
    <t>ABICK S.A._Ilque</t>
  </si>
  <si>
    <t>BAHIA ILQUE S/N</t>
  </si>
  <si>
    <t>PUERTO MONTT</t>
  </si>
  <si>
    <t xml:space="preserve"> Oscar Gonzalez</t>
  </si>
  <si>
    <t>ogonzalez@abick.cl</t>
  </si>
  <si>
    <t>Atlantic Salmon, Coho Salmon, Rainbow Trout</t>
  </si>
  <si>
    <t>OTHER (Specify), Processing - Primary processing, Trading Fish (Buying/Selling)</t>
  </si>
  <si>
    <t>ASC-C-00785</t>
  </si>
  <si>
    <t>ABRAMCZYK Sp. z o.o.</t>
  </si>
  <si>
    <t>Witebska 63</t>
  </si>
  <si>
    <t>85-778</t>
  </si>
  <si>
    <t>Bydgoszcz</t>
  </si>
  <si>
    <t xml:space="preserve"> Maciej Szymański</t>
  </si>
  <si>
    <t>m.szymanski@abramczyk.pl</t>
  </si>
  <si>
    <t>Contract Processing, Packing or Repacking, Processing - Preservation, Processing - Secondary processing, Storage, Trading Fish (Buying/Selling), Transportation, Use of contract processor</t>
  </si>
  <si>
    <t>ASC-C-01582</t>
  </si>
  <si>
    <t>Accion Acuícola S.A. de C.V.</t>
  </si>
  <si>
    <t>Calle Miguel Alemán # 409-5ª Sur Altos, Colonia Centro</t>
  </si>
  <si>
    <t>Colonia Centro</t>
  </si>
  <si>
    <t>MX</t>
  </si>
  <si>
    <t>Enrique Valenzuela</t>
  </si>
  <si>
    <t>enrique.valenzuela@grupoaccion.net</t>
  </si>
  <si>
    <t>Packing or Repacking, Processing - Preservation, Processing - Primary processing, Storage, Trading Fish (Buying/Selling)</t>
  </si>
  <si>
    <t>ASC-C-00385</t>
  </si>
  <si>
    <t>ACUACULTURA Y PESCA S.A.C. ACUAPESCA</t>
  </si>
  <si>
    <t>Av. Javier Prado Este N° 6210 Dpto 704, Urb.  La Rivera de Monterrico, La Molina, Lima.</t>
  </si>
  <si>
    <t>Lima</t>
  </si>
  <si>
    <t>PE</t>
  </si>
  <si>
    <t>Peruvian Scallop</t>
  </si>
  <si>
    <t>Contract Processing, Packing or Repacking, Processing - Preservation, Processing - Primary processing, Storage, Trading Fish (Buying/Selling), Transportation</t>
  </si>
  <si>
    <t>ASC-C-00246</t>
  </si>
  <si>
    <t>Acuagranjas Dos Lagos SA de CV</t>
  </si>
  <si>
    <t>Camino al embarcadero Dique 1 Ostuacan</t>
  </si>
  <si>
    <t>Chiapas</t>
  </si>
  <si>
    <t>Tilapia (Nile)</t>
  </si>
  <si>
    <t>Packing or Repacking, Processing - Preservation, Processing - Primary processing, Processing, Storage, Trading Fish (Buying/Selling), Transportation, Wholesale</t>
  </si>
  <si>
    <t>ASC-C-01127</t>
  </si>
  <si>
    <t>ACUICOLA GEMSO, S.A. DE C.V.</t>
  </si>
  <si>
    <t>JESUS GARCÍA 3 ALTOS COLONIA CENTRO HERMOSILLO, SONORA,</t>
  </si>
  <si>
    <t>SONORA,HERMOSILLO</t>
  </si>
  <si>
    <t xml:space="preserve"> Margarita Meza</t>
  </si>
  <si>
    <t>margarita.meza@acuicolagemso.com</t>
  </si>
  <si>
    <t>Packing or Repacking, Processing - Preservation, Processing - Primary processing, Storage, Trading Fish (Buying/Selling), Transportation</t>
  </si>
  <si>
    <t>ASC-C-01535</t>
  </si>
  <si>
    <t>Adachi Corporation    株式会社足立商店</t>
  </si>
  <si>
    <t>5-2-1 Tsukiji</t>
  </si>
  <si>
    <t>Atlantic Salmon, Giant tiger prawn</t>
  </si>
  <si>
    <t>Contract Processing, Processing - Primary processing, Processing - Secondary processing, Storage, Trading Fish (Buying/Selling), Transportation, Wholesale</t>
  </si>
  <si>
    <t>ASC-C-00199</t>
  </si>
  <si>
    <t>Adri &amp; Zoon B.V.</t>
  </si>
  <si>
    <t xml:space="preserve">Krab 17 </t>
  </si>
  <si>
    <t>4401 PA</t>
  </si>
  <si>
    <t>Yerseke</t>
  </si>
  <si>
    <t>Ad Leijdekkers</t>
  </si>
  <si>
    <t>0031 - (0) 113 572 087</t>
  </si>
  <si>
    <t xml:space="preserve">ad@adrimossel.nl  </t>
  </si>
  <si>
    <t>Atlantic Salmon, European Flat Oyster, Pacific Oyster, Pangasius  (pangasius hypophthalmus), Rainbow Trout, Tilapia (Nile), Whiteleg shrimp, Yellowtail amberjack</t>
  </si>
  <si>
    <t>Distribution, Packing or Repacking, Processing - Primary processing, Storage, Trading Fish (Buying/Selling)</t>
  </si>
  <si>
    <t>ASC-C-00332</t>
  </si>
  <si>
    <t>AEON Co., Ltd.</t>
  </si>
  <si>
    <t>1-5-1 Nakase</t>
  </si>
  <si>
    <t>261-8515</t>
  </si>
  <si>
    <t>Mihama-ku</t>
  </si>
  <si>
    <t>Yasuyuki Yamamoto</t>
  </si>
  <si>
    <t>(81)+43-212-6822</t>
  </si>
  <si>
    <t>ya_yamamoto@aeon.biz</t>
  </si>
  <si>
    <t>Atlantic Salmon, Chilean Mussel, Coho Salmon, Disk Abalone, Japanese amberjack, Pacific Oyster, Pangasius  (pangasius hypophthalmus), Rainbow Trout, Tilapia (Nile), Whiteleg shrimp</t>
  </si>
  <si>
    <t>Processing - Secondary processing, Processing, Retail to Consumer, Storage, Trading Fish (Buying/Selling), Wholesale</t>
  </si>
  <si>
    <t>ABLE Co.,Ltd., AEON Agenogi Store, AEON Ago Store, AEON Aira Store, AEON Akabane Kitamototori Store, AEON Akashi Store, AEON Akita Chuo Store, AEON Akkeshi Store, AEON Ako Store, AEON Amagasaki Store, AEON Amagi Store, AEON Amakusa Store, AEON Aomori Store, AEON Arakawa Akos Store, AEON Aratamabashi Store, AEON Asabu Store, AEON Asahi Store, AEON Asahikawa Nagayama Store, AEON Asahikawa Shunko Store, AEON Asahikawaekimae Store, AEON Asahikawanishi Store, AEON Atsugi Store, AEON Atsuta Store, AEON Awaji Store, AEON Ayagawa Store, AEON Chatan Store, AEON Chiba Newtown Store, AEON Chigasaki Chuo Store, AEON Chiibanaganuma Store, AEON Chikushino Store, AEON Chitose Store, AEON Chitosepia Store, AEON Choshi Store, AEON Daian Store, AEON Dainichi Store, AEON Daito Store, AEON Date Store, AEON Ebetsu Store, AEON Ebina Store, AEON Esashi Store, AEON Ezuriko Store, AEON Food Supply LTD. Chubu Branch, AEON Food Supply LTD. Hiroshima Branch, AEON Food Supply LTD. Hyogo Branch, AEON Food Supply LTD. Minamikanto Branch, AEON Food Supply LTD. Nagaizumi Center, AEON Food Supply LTD. Nishikanto Branch, AEON Food Supply LTD. Sendai Branch, AEON Fujiidera Store, AEON Fujimicho Store, AEON Fujinomiya Store, AEON Fujisaki Store, AEON Fujisawa Store, AEON Fujiwaradai Store, AEON Fukuchiyama Store, AEON Fukuoka Ito Store, AEON Fukuoka Store, AEON Fukuokahigashi Store, AEON Fukuroi Store, AEON Fukushige Store, AEON Fukushima Store, AEON Fukutsu Store, AEON Funabashi Store, AEON Funaoka Store, AEON Furukawa Store, AEON Furukawabashi Ekimae Store, AEON Fuseekimae Store, AEON Fushimi Store, AEON Fuso Store, AEON Futsukaichi Store, AEON Futtsu Store, AEON Gamagori Store, AEON Gifu Store, AEON GLOBAL MERCHANDISING CO., LTD., AEON Gojo Store, AEON Goshono Store, AEON Gushikawa Store, AEON Hachinohetamukai Store, AEON Hadano Store, AEON Haebaru Store, AEON Hamamatsuichino Store, AEON Hamamatsunishi Store, AEON Hamamatsushitoro Store, AEON Handa Store, AEON Hanyu Store, AEON Hara Store, AEON Hashimoto Store, AEON Hatsukaichi Store, AEON Hayato Kokubu Store, AEON Hazama Store, AEON Hiezu Store, AEON Higashikanagawa Store, AEON Higashikishiwada Store, AEON Higashikurume Store, AEON Higashimatsumoto Store, AEON Higashinagasaki Store, AEON Higashine Store, AEON Higashiosaka Store, AEON Higashisapporo Store, AEON Higashitotsuka Store, AEON Higashiura Store, AEON Higashiwashinomiya Store, AEON Higashiyama Nijo Store, AEON Hikari Store, AEON Himeji Rivercity Store, AEON Himeji Store, AEON Himejiotsu Store, AEON Himonya Store, AEON Hinaga Store, AEON Hineno Store, AEON Hinode Store, AEON Hirakata Store, AEON Hiro Store, AEON Hiroshima Gion Store, AEON Hiroshimafuchu Store, AEON Hiroshimagion Store, AEON Hisai Store, AEON Hita Store, AEON Hitachiomiya Store, AEON Honami Store, AEON Honmoku Store, AEON Houfu Store, AEON Hyuga, AEON Ibaraki Store, AEON Ichikawa Myoden Store, AEON Ichinoseki Store, AEON Igaueno Store, AEON Iida Appleroad Store, AEON Iida Store, AEON Ikaruga Store, AEON Iki Store, AEON Imabari Store, AEON Imabarishintoshi Store, AEON Imaichi Store, AEON Imaike Store, AEON Inagawa Store, AEON Inage Store, AEON Iruma Store, AEON Ise Store, AEON Isehara Store, AEON Ishinomaki Store, AEON Ishioka Store, AEON Itabashi Store, AEON Itabashimaeno Store, AEON Itami Store, AEON Itamikoya Store, AEON Iwaki Store, AEON Iwamizawa Store, AEON Izumifuchu Store, AEON Izumo Store, AEON Izumotenjin Store, AEON Jamesyama Store, AEON Joetsu Store, AEON Kaganosato Store, AEON Kagoshima Chuo Store, AEON Kagoshima Kamoike Store, AEON Kagoshima Store, AEON Kahoku Store, AEON Kaita Store, AEON Kaizuka Store, AEON Kakamigahara Store, AEON Kakogawa Store, AEON Kamada Store, AEON Kamagaya Store, AEON Kamatori Store, AEON Kameoka Store, AEON Kamiiida Store, AEON Kamiiso Store, AEON Kamikido Store, AEON Kamimine Store, AEON Kamogawa Store, AEON Kanayama Store, AEON Kanazawa Seaside Store, AEON Kanazawa Store, AEON Kanazawahakkei Store, AEON Karatsu Store, AEON Kasai Store, AEON Kasaihojo Store, AEON Kasama Store, AEON Kashihara Store, AEON Kashiihama Store, AEON Kashima Store, AEON Kashiwa Store, AEON Kasugai Store, AEON Kasukabe Store, AEON Kawaguchi Maekawa Store, AEON Kawaguchi Store, AEON Kawanoe Store, AEON Kemigawahama Store, AEON Kenoh Store, AEON Kesennuma Store, AEON Kikuyo Store, AEON Kireuriwariekimae Store, AEON Kisarazu Store, AEON Kisofukushima Store, AEON Kisogawa Store, AEON Kitakogane Store, AEON Kitami Store, AEON Kitasenri Store, AEON Kitatoda Store, AEON Kita-urawa Store, AEON Kobekita Store, AEON Kobeminami Store, AEON Kochi Store, AEON Kochiasahimachi Store, AEON Kofushowa Store, AEON Koga Store, AEON Kohoku Store, AEON Komaki Store, AEON Komaoka Store, AEON Komatsu Store, AEON Komyoike Store, AEON Kongo Store, AEON Kongohigashi Store, AEON Koriyama Festa Store, AEON Koshien Store, AEON Kotoni Store, AEON Kounoike Store, AEON Kumagaya Store, AEON Kumamoto Store, AEON Kumamotochuo Store, AEON Kumano Store, AEON Kumiyama Store, AEON Kurashiki Store, AEON Kurihama Store, AEON Kusatsu Store, AEON Kushiro Store, AEON Kushiroshowa Store, AEON Kuwana Store, AEON Kyobashi Store, AEON Kyoto Gojo Store, AEON Kyoto Katsuragawa Store, AEON Kyoto Nishi Store, AEON Laketown Store, AEON Lovela Bandai Store, AEON Maesawa Store, AEON Makuhari Shintoshin Foodstore Store, AEON Makuhari Shintoshin Store, AEON Makuhari Store, AEON Marina-town Store, AEON Marinepia Store, AEON Masuda Store, AEON Matsue Store, AEON Matsumoto Store, AEON Matsusaka Store, AEON Matsuyama Store, AEON Matto Store, AEON Meitopia Store, AEON Meiwa Store, AEON Mibu Store, AEON Mihara Store, AEON Mikawa Store, AEON Miki Aoyama Shokuhinkan Store, AEON Miki Store, AEON Minami Miyazaki Store, AEON Minamiawaji Store, AEON Minamigyotoku Store, AEON Minamikoshigaya Store, AEON Minamimatsumoto Store, AEON Minamisenri Store, AEON Minamisuna Store, AEON Minamisunacho Sunamo Store, AEON Minoh Store, AEON Minowa Store, AEON Mitouchihara Store, AEON Mitsuyoshi Store, AEON Miyakonojo Ekimae Store, AEON Miyakonojo Store, AEON Miyazaki Store, AEON Miyoshi Store, AEON Miyuki Sotre, AEON Mobara Store, AEON Monbetsu Store, AEON Morinosato Store, AEON Morioka Minami Store, AEON Morioka Store, AEON Morisia Tsudanuma Store, AEON Moriyama Store, AEON Muikamachi Store, AEON Mukomachi Store, AEON Murakami Higashi Store, AEON Murakamisakanamachi Store, AEON Muroran Store, AEON Musashimurayama Store, AEON Musashisayama Store, AEON Nabari Store, AEON Nagahama Store, AEON Nagakute Store, AEON Nagaoka Store, AEON Nagasaki Store, AEON Nagaura Store, AEON Nagayoshi Store, AEON Nago Store, AEON Nagoya Chaya Store, AEON Nagoya Minato Store, AEON Nagoyadomemae Store, AEON Nagoyahigashi Store, AEON Naha Store, AEON Nakajo Store, AEON Nakama Store, AEON Nakamachi Store, AEON Nakano Store, AEON Nakasen Store, AEON Nanyo Store, AEON Nara Store, AEON Narita Store, AEON Natori Store, AEON Nayoro Store, AEON Nemuro Store, AEON Nerima Store, AEON Neyagawa Store, AEON Niigata Aoyama Store, AEON Niigatahigashi Store, AEON Niigataminami Store, AEON Niigatanishi Store, AEON Niihama Store, AEON Niiza Store, AEON Nishiarai Store, AEON Nishikobe Store, AEON Nishinomiya Store, AEON Nishiyamato Store, AEON Noa Store, AEON Nobeoka Store, AEON Noboribetsu Store, AEON Nodahanshin Store, AEON Nogata Store, AEON Noke Store, AEON Nonoichiminami Store, AEON Noshiro Store, AEON Oamishirasato Store, AEON Obihiro Store, AEON Oda Store, AEON Odaka Store, AEON Ogaki Store, AEON Ogori Store, AEON Ohmiya Store, AEON Ojiya Store, AEON Okayama Store, AEON Okazaki Minami Store, AEON Okubo Store, AEON Okyozuka Store, AEON Omagari Store, AEON Omihachiman Store, AEON Omiyanishi Store, AEON Omura Store, AEON Omuta Store, AEON Ono Store, AEON Onojo Store, AEON Onomichi Store, AEON Ontakesanekimae Store, AEON Ooi Store, AEON Osaka Dome City, AEON Ota Store, AEON Otaru Store, AEON Otogana Store, AEON Otsu Store, AEON Otsuki Store, AEON Otsukyo Store, AEON Owase Store, AEON Oyama Store, AEON Plaza Ooshima Store, AEON PP Oita Store, AEON Rakunan Store, AEON Rifu Store, AEON Rinkuuizumiminami Store, AEON Rycom Store, AEON Saga Yamato Store, AEON Sagamihara Store, AEON Sakaemachi Store, AEON Sakaide Store, AEON Sakaikitahanada Store, AEON Sakaiteppocho Store, AEON Sakataminami Store, AEON Sakudaira Store, AEON Sakurai Store, AEON Sanda Store, AEON Sanda WT Store, AEON Sanjo Store, AEON Sanko Store, AEON Sanoshintoshi Store, AEON Sapporo Hassamu Store, AEON Sapporo Hiraoka Store, AEON Sapporo Moiwa Store, AEON Sapporo Motomachi Store, AEON Sapporo Naebo Store, AEON Sapporo Nishioka Store, AEON Sapporo Soen Store, AEON Sasaguchi Store, AEON Sasaoka Store, AEON Sasebo Shiratake Store, AEON Sasebo Store, AEON Sayama Store, AEON Seifushinto Store, AEON Seki Store, AEON Sendai Store, AEON Sendainakayama Store, AEON Sendaioroshimachi Store, AEON Sendaisaiwaicho Store, AEON Sendaitomizawa Store, AEON Sengendai Store, AEON Setomizuno Store, AEON Shibata Store, AEON Shichinohe Towada Ekimae Store, AEON Shijonawate Store, AEON Shimabara Store, AEON Shimizu Store, AEON Shimoda Store, AEON Shimoichi Store, AEON Shimoori Store, AEON Shimotsuma Store, AEON Shinagawaseaside Store, AEON Shinguu Store, AEON Shinibaraki Store, AEON Shinkanaoka Store, AEON Shinkomatsu Store, AEON Shinonome Store, AEON Shinsapporo Store, AEON Shinurayasu MONA Store, AEON Shinurayasu Store, AEON Shinyurigaoka Store, AEON Shirakawanishigo Store, AEON Shiroko Store, AEON Shirone Store, AEON Shizunai Store, AEON Shonan Chigasaki Store, AEON Shoppers Fukuoka Store, AEON Soma Store, AEON SUC Ishikari Ryokuendai Store, AEON SUC Mikasa Store, AEON SUC Teinayamaguchi Store, AEON Sugata Store, AEON Suita Store, AEON Sumoto Store, AEON Super Center Koga, AEON Super Center Okagaki, AEON Super Center Ooki, AEON Super Center Saga, AEON Super Center Shima, AEON Suwa Station Park Store, AEON Suwa Store, AEON Suzaka Store, AEON Suzuka Store, AEON Tagajo Store, AEON Tahara Store, AEON Takahagi Store, AEON Takahashi Store, AEON Takajo Store, AEON Takamatsu Store, AEON Takamatsuhigashi Store, AEON Takami Store, AEON Takanekido Store, AEON Takanohara Store, AEON Takaoka Store, AEON Takaokaminami Store, AEON Takasago Store, AEON Takasaki Ekimae Store, AEON Takasaki Store, AEON Takatsuki Store, AEON Takikawa Store, AEON Tamadairanomori Store, AEON Tarumi Store, AEON Tatara Store, AEON Tateyama Store, AEON Tatsuno Store, AEON Tendo Store, AEON Tenno-cho Store, AEON Toba Store, AEON Tobata Store, AEON Tochigi Store, AEON Togane Store, AEON Togitsu Store, AEON Toin Store, AEON Tokai Store, AEON Tokamachi Store, AEON Tokoname Store, AEON Tokorozawa Store, AEON Tokuriki Store, AEON Tokushima Store, AEON Tomakomai Store, AEON Tomami Store, AEON Tomigaoka Store, AEON Tomio Store, AEON Tomiya Store, AEON TOPVALU CO., LTD., AEON Toride Store, AEON Totsuka Store, AEON Tottori Store, AEON Tottorikita Store, AEON Toyohashi Minami Store, AEON Toyokawa Store, AEON Toyoshina Store, AEON Toyota Store, AEON Tsu Store, AEON Tsuchiura Store, AEON Tsuchiyama Store, AEON Tsuchizakiminato Store, AEON Tsugarukashiwa Store, AEON Tsukimino Store, AEON Tsukuba Store, AEON Tsukubaekimae Store, AEON Tsukushigaoka Store, AEON Tsuminami Store, AEON Tsunoi Store, AEON Tsuyama Store, AEON Tudanuma Store, AEON Turumi Ryokuchi Store, AEON Ueda Store, AEON Ujina Store, AEON Uki Store, AEON umie Store, AEON Urawamisono Store, AEON Usui Store, AEON Wadayama Store, AEON Wakamatsu Store, AEON Wakayama Store, AEON Yachimata Store, AEON Yachiyomidorigaoka Store, AEON Yagoto Store, AEON Yahatashigashi Store, AEON Yaizu Store, AEON Yamafutatsu Store, AEON Yamagatakita Store, AEON Yamagataminami Store, AEON Yamasaki Store, AEON Yamato Store, AEON Yamatokoriyama Store, AEON Yamatotsuruma Store, AEON Yanaizu Store, AEON Yaogobomae Store, AEON Yashiro Store, AEON Yasuoka Store, AEON Yatushiro Store, AEON Yoichi Store, AEON Yokkaichi Obira Store, AEON Yokkaichikita Store, AEON Yokohamashinyoshida Store, AEON Yokosuka Store, AEON Yonagoekimae Store, AEON Yonezawa Store, AEON Yono Store, AEON Yoshikawaminami Store, AEON Yukarigaoka Store, AEON Yukawa Store, AEON Zama Store, ALTY FOODS CO., LTD. Fukuoka Center, ALTY FOODS CO., LTD. Funabashi Center, ALTY FOODS CO., LTD. Ibaraki Center, ALTY FOODS CO., LTD. Kawasaki Center, BIG EXPRESS Arako Store, BIG EXPRESS Gonyoshi Store, BIG EXPRESS Hananoki Store, BIG EXPRESS Kodakushimoto Store, BIG EXPRESS Matsusakatakamachi Store, BIG EXPRESS Mukojima Store, BIG EXPRESS Natsumibashi Use Store, BIG EXPRESS Obata Store, BIG EXPRESS Suzuka Use Store, Daiei Akabane Store, Daiei Azabujuban Store, Daiei Ebina Store, Daiei Esaka Ekimae Store, Daiei Esaka Koenmae Store, Daiei Fujisawa Store, Daiei Funabori Store, Daiei Gourmet City Kuzuha Mall Store, Daiei Gourmet City Nakamozu Store, Daiei Gourmet City Shijonawate Store, Daiei Gourmet City Shin Nagata Store, Daiei Gourmet City Shukugawa Store, Daiei Gourmet City Suminodou Store, Daiei Gourmet City Tsukuno Store, Daiei Hanshinnshinomiya Store, Daiei Hatagaya Store, Daiei Higashiashiya Store, Daiei Higashikawaguchi Store, Daiei Higashiojima Store, Daiei Ichikawa Coltonn Plaza Store, Daiei Ichikawa Store, Daiei Ichikawaowada Store, Daiei Ikedaekimae Store, Daiei Itayado Store, Daiei Izumiotsu Store, Daiei Kamimizo Store, Daiei Kamoi Store, Daiei Katsura-minami Store, Daiei Kawanishi Store, Daiei Kitanoda Store, Daiei Kobe Sannomiiya Store, Daiei Kobegakuen Store, Daiei Kodaira Store, Daiei Koishikawa Store, Daiei Komyoike Store, Daiei Konan Store, Daiei Konandai Store, Daiei Machida Store, Daiei Maiko Store, Daiei Matsudo Nishiguchi Store, Daiei Minami Urawa Higashiguchi Store, Daiei Minatogawa Store, Daiei Mitsukyo Store, Daiei Miyoshi Store, Daiei Mukaigaoka Store, Daiei Musashimurayama Store, Daiei Myodani Store, Daiei Narimasu Store, Daiei Nishi Hachioji Store, Daiei Nishi Urawa Store, Daiei Nishidai Store, Daiei Ojima Store, Daiei Omiya Store, Daiei Oowada Store, Daiei Otori Store, Daiei Rokkoumichi Store, Daiei Seishinchuo Store, Daiei Senrichuo Store, Daiei Settsutonda Store, Daiei Shimmatsudo Store, Daiei Shonandai Store, Daiei Soka Store, Daiei Sone Store, Daiei Soubudai Store, Daiei Suzurandai Store, Daiei Tachibanadanchi Store, Daiei Takarazuka Nakayama Store, Daiei Tokaichiba Store, Daiei Toyonaka Ekimae Store, Daiei Tsukaguchi Store, Daiei Tsukui Store, Daiei Urayasuekimae Store, Daiei Yokohama Nishiguchi Store, Emco Foods Co., Ltd., FISH Co., Ltd., foodium Dojima, foodium Higashigotanda, foodium Higashishinsaibashi, foodium Musashikosugi, foodium Sangenjyaya, foodium Shimokitazawa, foodium Tama Center, Gourmet City Abiko Store, Gourmet City Amagasakiosho Store, Gourmet City Aoto Store, Gourmet City Asahi Store, Gourmet City Ashiyahama Store, Gourmet City Chibachuo Store, Gourmet City Chifune Store, Gourmet City Fuchinobehoncho Store, Gourmet City Fukai Ekimae Store, Gourmet City Gobo Store, Gourmet City Hachimancho Store, Gourmet City Hachioji Owada Store, Gourmet City Higashimukojimaekimae Store, Gourmet City Higashiogu Store, Gourmet City Higashiurawa Store, Gourmet City Higashsimikuni Store, Gourmet City Hikarigaoka Store, Gourmet City Hikariya Yamashina Store, Gourmet City Hiyodori Store, Gourmet City Hyotanyama Store, Gourmet City Imazu Store, Gourmet City Inagi Store, Gourmet City Itabashi Sanzerize Store, Gourmet City Jindai Store, Gourmet City Jokatsura Store, Gourmet City Kamakura Store, Gourmet City Kamihozumi Store, Gourmet City Kamishinjo Ekimae Store, Gourmet City Kamo Store, Gourmet City Kanazawabunko Store, Gourmet City Kanzakigawa Store, Gourmet City Keio Hachioji Store, Gourmet City Keisei Koiwa Store, Gourmet City Kitanaruo Store, Gourmet City Kitayama Store, Gourmet City Kobayashi Store, Gourmet City Koganei Store, Gourmet City Kohoku Minamo Store, Gourmet City Kojiya Store, Gourmet City Kozukayama Store, Gourmet City Kujo Store, Gourmet City Kujotoji Store, Gourmet City Kunitachi Store, Gourmet City Machiya Store, Gourmet City Maro Store, Gourmet City Mayakaigandori Store, Gourmet City Meiyo Store, Gourmet City Minamikata Store, Gourmet City Minamimorimachi Store, Gourmet City Minamiurawa Store, Gourmet City Minase Store, Gourmet City Mitaka Nakahara Store, Gourmet City Miyakojimahondori Store, Gourmet City Motoyama Store, Gourmet City Musashisakai Store, Gourmet City Nada Store, Gourmet City Nagahara Store, Gourmet City Nagase Store, Gourmet City Nagata Store, Gourmet City Narusedai Store, Gourmet City Nishiakashi Store, Gourmet City Nishimuko Store, Gourmet City Nishinakajima Store, Gourmet City Nishiogi Store, Gourmet City Nishioji Store, Gourmet City Nishioshima Store, Gourmet City Nozaki Store, Gourmet City Oone Store, Gourmet City Port Island Store, Gourmet City Rokko Island Store, Gourmet City Saga Store, Gourmet City Sakurai Store, Gourmet City Senju Akebonocho Store, Gourmet City Shibamata Store, Gourmet City Shijoomiya Store, Gourmet City Shin Kobe Store, Gourmet City Shinjo Store, Gourmet City Shinobugaoka Store, Gourmet City Shinosaka Store, Gourmet City Shirahama Store, Gourmet City Shonai Store, Gourmet City Tachikawa Wakaba Store, Gourmet City Takada Store, Gourmet City Takao Store, Gourmet City Tama Store, Gourmet City Tanabe SC Store, Gourmet City Toshimadanchi Store, Gourmet City Toyo Store, Gourmet City Tsukishima Store, Gourmet City Tsurukawamidoriyama Store, Gourmet City Tsurumi Store, Gourmet City Urawa Dojo Store, Gourmet City Yao Store, Gourmet City Yokohama Fujigaoka Store, Gratte Kanuki Store, Gratte Nagaizumi Store, GREEN DELICA Co.,Ltd. Morioka Factory, GREEN DELICA Co.,Ltd. Yamagata Factory, Hakatauoka Inc., Hiroshima Fish Center, Hokkaido Pesuka Co., Ltd., HOKUBU FOODS, Inc. Sapporo Factory, Hyogo Fish Center, Initio Foods Corp. Nagoya Factory, Ishikawa Chuo Shokuhin Co., Ltd., I-station Co, Ltd. Kumiyama Factory, Kaiyo Foods.inc, KIMISAWA Gotenbabinsenzuka Store, KIMISAWA Hirokoji Store, KIMISAWA Kamogawa Store, KIMISAWA Kannami Store, KIMISAWA Seseragi Park Miyoshi Store, KIRAMEKI Co., Ltd., Kissho Co., Ltd., Kitaoji Vivre Store, KYOKUICHI LOGI Co., Ltd., Logistics Network Co., Ltd. Sendai Center, MAXVALU Aboshiminami Store, MAXVALU Aeon town Himeji Store, MAXVALU Aeon town Shunankume Store, MAXVALU Aeon town Taishi Store, MAXVALU Aioiminami Store, MAXVALU Ajigasawa Store, MAXVALU Ajima Store, MAXVALU Akabira Store, MAXVALU Amarume Store, MAXVALU Aota Store, MAXVALU Arimatsu Ekimae Store, MAXVALU Asa Store, MAXVALU Asae Store, MAXVALU Asahimachi Store, MAXVALU Ashibetsu Store, MAXVALU Atami Store, MAXVALU Atsubetsu Store, MAXVALU Atsubetsuhigashi Store, MAXVALU Atsumi Store, MAXVALU Bell City Susono Store, MAXVALU Bessho Store, MAXVALU Bizen Store, MAXVALU Brajima Store, MAXVALU Budojima Store, MAXVALU Chihaya Store, MAXVALU Chikusawakamiyaodori Store, MAXVALU Chitashinchi Store, MAXVALU Chitose Store, MAXVALU Chiyoda Store, MAXVALU Chofu Store, MAXVALU CHUBU CO., LTD. Hokusei PC Center, MAXVALU Daikan Store, MAXVALU Dambara Store, MAXVALU Ekinishihommachi Store, MAXVALU Eniwa Store, MAXVALU Esashi Store, MAXVALU EXPRESS Atamitaga Store, MAXVALU EXPRESS Atsugishimoogino Store, MAXVALU EXPRESS Fujigawanarishimmachi Store, MAXVALU EXPRESS Fujimitojima Store, MAXVALU EXPRESS Funabori Ekimae Store, MAXVALU EXPRESS Hassamuminamiekimae Store, MAXVALU EXPRESS Hokima Store, MAXVALU EXPRESS Ichikawa Store, MAXVALU EXPRESS Ikegami Store, MAXVALU EXPRESS Kachigawaeki Store, MAXVALU EXPRESS Kibakoen Store, MAXVALU EXPRESS Kitakarasuyama Store, MAXVALU EXPRESS　Kizukisumiyoshi Store, MAXVALU EXPRESS Makuhari Store, MAXVALU EXPRESS Matsushima Store, MAXVALU EXPRESS Mishimahoncho Store, MAXVALU EXPRESS Mishimayata Store, MAXVALU EXPRESS Nagaizumi Store, MAXVALU EXPRESS Nakanoshima Store, MAXVALU EXPRESS Nirayama Store, MAXVALU EXPRESS Numazuharamachinishi Store, MAXVALU EXPRESS Ohito Store, MAXVALU EXPRESS Omaki Store, MAXVALU EXPRESS Rokugodote Ekimae Store, MAXVALU EXPRESS Shimizuchotokura Store, MAXVALU EXPRESS Shimodaginza Store, MAXVALU EXPRESS Shindou Store, MAXVALU Foreo Kantohigashi Store, MAXVALU Fujieno Store, MAXVALU Fujifujimidai Store, MAXVALU Fujigaoka Store, MAXVALU Fujihachimancho Store, MAXVALU Fujikawaguchiko Store, MAXVALU Fujikuzawa Store, MAXVALU Fujiminami Store, MAXVALU Fujinomiyaasahicho Store, MAXVALU Fujinomiyamannohara Store, MAXVALU Fujinomiyamiyahara Store, MAXVALU Fujinomiyawakamiya Store, MAXVALU Fujishima Store, MAXVALU Fukagawa Store, MAXVALU Fukaura Store, MAXVALU Fukude Store, MAXVALU Fukumaekimae Store, MAXVALU Fukuroitoyosawa Store, MAXVALU Furusaka Store, MAXVALU Fuso Store, MAXVALU Gakuenmae Store, MAXVALU Gifumotomachi Store, MAXVALU Ginan Store, MAXVALU Gion Store, MAXVALU Gokiso Store, MAXVALU Gomonmachi Store, MAXVALU Gotenbafujioka Store, MAXVALU Gotenbahagiwara Store, MAXVALU Gotenbaharasato Store, MAXVALU Gotenbahigashitanaka Store, MAXVALU Gotenbaniihashi Store, MAXVALU GRAND Meisai Store, MAXVALU Hachiken 5-jo Store, MAXVALU Hachinoheshiroshita Store, MAXVALU Hadanohigashitawara Store, MAXVALU Hadanoshibusawa Store, MAXVALU Hakui Store, MAXVALU Hakusan Store, MAXVALU Hamada Store, MAXVALU Hamakita Store, MAXVALU Hamakitanakaze Store, MAXVALU Hamamatsuaoinishi Store, MAXVALU Hamamatsusukenobu Store, MAXVALU Hamamatsutateno Store, MAXVALU Hamamatsuwada Store, MAXVALU Hamaoka Store, MAXVALU Hanamaki Store, MAXVALU Hatoka Store, MAXVALU Hidaka Store, MAXVALU Higashi Naniwa Store, MAXVALU Higashiharamachi Store, MAXVALU Higashiizumi Store, MAXVALU Higashikakogawa Store, MAXVALU Higashikanazawa Ekimae Store, MAXVALU Higashinarashino Store, MAXVALU Higashiomi Store, MAXVALU Higashisapporo Store, MAXVALU Higashitsukisamu Store, MAXVALU Higashiyama Store, MAXVALU Higashiyamato Store, MAXVALU Hikari Store, MAXVALU Himeji Bessho Store, MAXVALU Himi Store, MAXVALU Hinokuchi Store, MAXVALU Hiraga Store, MAXVALU Hiragishi Store, MAXVALU Hirakamachi Store, MAXVALU Hiranai Store, MAXVALU Hiraohigashi Store, MAXVALU Hirata Store, MAXVALU Hiratsukakochi Store, MAXVALU Hiratsukashinomiya Store, MAXVALU Hiromote Store, MAXVALU Hirosakijohoku Store, MAXVALU Hoden Store, MAXVALU Hokusei Store, MAXVALU Hokushinseiwadai Store, MAXVALU Hongo Store, MAXVALU Honjo Store, MAXVALU Honjochuo Store, MAXVALU Horikawa Store, MAXVALU Hosoe Store, MAXVALU Hozumi Store, MAXVALU Ibogawa Store, MAXVALU Ibukidai Store, MAXVALU Ichikawa Store, MAXVALU Ichishi Store, MAXVALU Ikawadani Store, MAXVALU Ikuwa Store, MAXVALU Imabari Agata Store, MAXVALU Imaike Store, MAXVALU Inage Naganuma Store, MAXVALU Inaho Store, MAXVALU Inami Store, MAXVALU Inatori Store, MAXVALU Ishidoriya Store, MAXVALU Ishikawa Store, MAXVALU Ishimori Store, MAXVALU Ishiuchi Store, MAXVALU Ishiwaki Store, MAXVALU Issha Store, MAXVALU Itayanagi Store, MAXVALU Ito Ekimae Store, MAXVALU Itohirono Store, MAXVALU Itoigawa Store, MAXVALU Iwatanakaizumi Store, MAXVALU Iwatanishikaizuka Store, MAXVALU Izukogen Store, MAXVALU Izumi Store, MAXVALU Izunagaoka Store, MAXVALU Izushimoda Store, MAXVALU Jiyugaoka Store, MAXVALU Jumonjiminami Store, MAXVALU Kaisei Ekimae Store, MAXVALU Kaisei Store, MAXVALU Kakamigahara Store, MAXVALU Kakamigaharanaka Store, MAXVALU Kakogawanishi Store, MAXVALU Kameyamamizuhodai Store, MAXVALU Kamiebetsu Store, MAXVALU Kamigoriminami Store, MAXVALU Kamiichi Store, MAXVALU Kamiiino Store, MAXVALU Kamikawa Store, MAXVALU Kamioka Store, MAXVALU Kanazawa Shimeno Store, MAXVALU Kannami Store, MAXVALU Kannamimamiya Store, MAXVALU Kanokodai Store, MAXVALU Kanonjiekiminami Store, MAXVALU Kanto Store, MAXVALU Kariwano Store, MAXVALU Kashiwagi Store, MAXVALU Kasugaisakashita Store, MAXVALU Kawabe Store, MAXVALU Kawaguchi Store, MAXVALU Kawahara Store, MAXVALU Kawai Store, MAXVALU Kikusui Store, MAXVALU Kikyogaokahigashi Store, MAXVALU Kisarazujazai Store, MAXVALU Kisarazuoda Store, MAXVALU Kisogawa Store, MAXVALU Kita 1-jo Higashi Store, MAXVALU Kita 40-jo Store, MAXVALU Kita Store, MAXVALU Kita26-jo Store, MAXVALU Kita32-jo Store, MAXVALU Kitago Store, MAXVALU Kitahiroshima Store, MAXVALU Kitakami Store, MAXVALU Kitano Store, MAXVALU Kitazaike Store, MAXVALU Kitazono Store, MAXVALU Kiyosukasuga Store, MAXVALU Kobata Store, MAXVALU Kohoku Store, MAXVALU Kokura Atago Store, MAXVALU Komaizawa Store, MAXVALU Komakihorinouchi Store, MAXVALU Komenoki Store, MAXVALU Kongozaka Store, MAXVALU Konoura Store, MAXVALU Kosaka Store, MAXVALU Kota Store, MAXVALU Kotoni 3-jo Store, MAXVALU Kotoni Store, MAXVALU Kotooka Store, MAXVALU Kousei Store, MAXVALU Koyo Store, MAXVALU Kumami Store, MAXVALU Kuriyama Store, MAXVALU Kurobe Colaremae Store, MAXVALU Kuroishi Store, MAXVALU Kutchan Store, MAXVALU Kuwanashinnishikata Store, MAXVALU Kyowa Store, MAXVALU Lala Park Store, MAXVALU Machida Store, MAXVALU Mamurogawa Store, MAXVALU Manago Store, MAXVALU Maruyama Class Store, MAXVALU Maruyama Store, MAXVALU Masuizumi Store, MAXVALU Matsugasaki Store, MAXVALU Matsusakachuo Store, MAXVALU Matsushima Store, MAXVALU Matsuzaki Store, MAXVALU Mikikita Store, MAXVALU Minami Iwakuni Store, MAXVALU Minami10-ban Store, MAXVALU Minami15-jo Store, MAXVALU Minamiimajuku Store, MAXVALU Minatomachi Store, MAXVALU Misawaomachi Store, MAXVALU Mishimaichida Store, MAXVALU Miyanishi Store, MAXVALU Mizoguchi Store, MAXVALU Mizuashi Store, MAXVALU Mizuhotori Store, MAXVALU Mizukaido Store, MAXVALU Mizumaki Store, MAXVALU Mogami Store, MAXVALU Mojinishi Store, MAXVALU Morikoka Nakayashiki Store, MAXVALU Morikokatsushida Store, MAXVALU Moriokaekimae Kitadori Store, MAXVALU Motomachi Store, MAXVALU Motoyama Store, MAXVALU Muroranhigashi Store, MAXVALU Murozumi Store, MAXVALU Nabari Store, MAXVALU Naebo Store, MAXVALU Nagaizuminakatogari Store, MAXVALU Nagaizumitakehara Store, MAXVALU Nagakute Store, MAXVALU Nagataminami Store, MAXVALU Nagonoura Store, MAXVALU Nakashima Store, MAXVALU Namiuchi Store, MAXVALU Nanyo Store, MAXVALU Narashinodai Store, MAXVALU Naritatomisato Store, MAXVALU Naruko Store, MAXVALU Nayoro Store, MAXVALU Nikaho Store, MAXVALU Nishiakashi Minami Store, MAXVALU Nishiimajuku Store, MAXVALU Nishimonai Store, MAXVALU Nishine Store, MAXVALU Nishinodoi Store, MAXVALU Nishinomiya Hamacho Store, MAXVALU Nishinomiya Ueda Store, MAXVALU Nishio Store, MAXVALU Nishiwaki Kosaka Store, MAXVALU Nishiwaki Terauchi Store, MAXVALU Noboribetsu Store, MAXVALU Nodananakodai Store, MAXVALU Nogata Shinnyu Store, MAXVALU Noguchi Store, MAXVALU Noheji Store, MAXVALU Nonoichi Store, MAXVALU Noshirokita Store, MAXVALU Numanohata Store, MAXVALU Numazuharamachi Store, MAXVALU Numazukatakura Park Store, MAXVALU Numazuminami Store, MAXVALU Numazunumakita Store, MAXVALU Numazuyanagicho Store, MAXVALU Obu Store, MAXVALU Odai Store, MAXVALU Odawaraogikubo Store, MAXVALU Oga Store, MAXVALU Ogakihigashi Store, MAXVALU Ogoriminami Store, MAXVALU Oike Store, MAXVALU Oishi Store, MAXVALU Oji Store, MAXVALU Okada Store, MAXVALU Okubo Store, MAXVALU Okubonishi Store, MAXVALU Onda Store, MAXVALU Onoda Store, MAXVALU Ota Store, MAXVALU Otaru Store, MAXVALU Otsujinryo Store, MAXVALU Oyachi Store, MAXVALU Oyumino Store, MAXVALU Prime MARK IS Shizuoka Store, MAXVALU Rumoi Store, MAXVALU Sagaechuo Store, MAXVALU Sagaenishi Store, MAXVALU Saijo Kambai Store, MAXVALU Saijonishi Store, MAXVALU Sakuragaoka Store, MAXVALU Sanagu Store, MAXVALU Sanda Store, MAXVALU Sannohe Store, MAXVALU Sasagawa Store, MAXVALU Sasaguri Store, MAXVALU Sayo Store, MAXVALU Seifu Shinto Store, MAXVALU Seiryodai Store, MAXVALU Sera Store, MAXVALU Shikotsukodori Store, MAXVALU Shimadaachigaya Store, MAXVALU Shimizokitsu Store, MAXVALU Shimizumiho Store, MAXVALU Shimizuyasaka Store, MAXVALU Shimogamo Store, MAXVALU Shinden Store, MAXVALU Shinfunabashi Store, MAXVALU Shingu Store, MAXVALU Shinhanazono Store, MAXVALU Shinhassamu Store, MAXVALU Shinjo Store, MAXVALU Shin-Kawaguchi Store, MAXVALU Shinkotoni Store, MAXVALU Shin-Nishime Store, MAXVALU Shinoharabashihigashi Store, MAXVALU Shin-Omonogawa Store, MAXVALU Shin-Owani Store, MAXVALU Shinrinkoen Store, MAXVALU Shioyakita Store, MAXVALU Shirataka Store, MAXVALU Shirayama Store, MAXVALU Shiro no Noshi Store, MAXVALU Shiroishi Store, MAXVALU Shiwa Store, MAXVALU Shizunai Store, MAXVALU Shizuokamagarikane Store, MAXVALU Shizuokamariko Store, MAXVALU Shosha Store, MAXVALU Showabashitori Store, MAXVALU Shuzenji Ekimae Store, MAXVALU Shuzenji Store, MAXVALU Suetaka Store, MAXVALU Sugo Store, MAXVALU Sumakaihinkoen Ekimae Store, MAXVALU Sumikawa Store, MAXVALU Sumikawacho Store, MAXVALU Sun Flower Store, MAXVALU Sun River Store, MAXVALU Sunadabashi Store, MAXVALU Susono Store, MAXVALU Susonochabatake Store, MAXVALU Suzuka Store, MAXVALU Suzukachuo Store, MAXVALU Suzukasumiyoshi Store, MAXVALU Tabuse Store, MAXVALU Taiko Store, MAXVALU Takamatsu Store, MAXVALU Takase Store, MAXVALU Takaya Store, MAXVALU Takenotsuka Store, MAXVALU Taki Store, MAXVALU Takikawa Store, MAXVALU Takikawahommachi Store, MAXVALU Tanashishibakubo Store, MAXVALU Tarui Store, MAXVALU Tarumizu Store, MAXVALU Tatsumidai Store, MAXVALU Tatsuno Store, MAXVALU Tatsunonishi Store, MAXVALU Temiya Store, MAXVALU Tendo Store, MAXVALU Tenno Store, MAXVALU Tojo Store, MAXVALU Tokugawameirin Store, MAXVALU Tokuyamahigashi Store, MAXVALU Tomikawa Store, MAXVALU Towadaminami Store, MAXVALU Toyoda Store, MAXVALU Toyohashihashira Store, MAXVALU Toyohashiminami Store, MAXVALU Tsudayama Store, MAXVALU Tsuhigashi Store, MAXVALU Tsukisamu Chuo Store, MAXVALU Tsukita Store, MAXVALU Tsuruokaminami Store, MAXVALU Tsushimaenishi Store, MAXVALU Tsushiroyama Store, MAXVALU Tyokawayawata Store, MAXVALU Uchinada Store, MAXVALU Ueno Store, MAXVALU Uenoharu Store, MAXVALU Uenoota Store, MAXVALU Wakabatori Store, MAXVALU Warabi Store, MAXVALU Yabu Store, MAXVALU Yahaba Store, MAXVALU Yakumo Store, MAXVALU Yamada Store, MAXVALU Yamagata Ekinishiguchi Store, MAXVALU Yamajo Store, MAXVALU Yanai Store, MAXVALU Yashima Store, MAXVALU Yashiro Store, MAXVALU Yasuhara Store, MAXVALU Yasuta Store, MAXVALU Yayoi Store, MAXVALU Yokaichi Store, MAXVALU Yokkaiichi Store, MAXVALU Yonezawa Ekimae Store, MAXVALU Yoshiki Store, MAXVALU Yugawara Store, MAXVALU Yukarigaoka Store, MAXVALU Yuza Elpa Store, MAXVALU Zeze Store, Menshoku Co.,Ltd Sugino Derika Factory, Nichiryo Baking Co., LTD. Tsukisamu Delica Factory, Nihon Delica Fresh Co., Ltd. Chiba Factory, Nihon Delica Fresh Co., Ltd. Head Office Factory, Nihon Delica Fresh Co., Ltd. Sendai Factory, Nihon Delica Fresh Co., Ltd. Tokyo Factory, Okikou Suisan Shokuhin Co., Ltd., SANYO MARUNAKA Amaki Store, SANYO MARUNAKA Bizen Store, SANYO MARUNAKA Chayamachi Store, SANYO MARUNAKA Chibori Store, SANYO MARUNAKA Chikkoi Store, SANYO MARUNAKA Daitoteragawa Store, SANYO MARUNAKA Fukutomi Store, SANYO MARUNAKA Hakushima Store, SANYO MARUNAKA Hayashima Store, SANYO MARUNAKA Higashifurumatsu Store, SANYO MARUNAKA Higashiokayama Store, SANYO MARUNAKA Higashiosaka Store, SANYO MARUNAKA Hikosaki Store, SANYO MARUNAKA Hirafuku Store, SANYO MARUNAKA Hirai Store, SANYO MARUNAKA Hirajima Store, SANYO MARUNAKA Hirohata Store, SANYO MARUNAKA Hokubo Store, SANYO MARUNAKA Honami Store, SANYO MARUNAKA Ichinomiya Store, SANYO MARUNAKA Ikawadani Store, SANYO MARUNAKA Innosho Store, SANYO MARUNAKA Izumi Store, SANYO MARUNAKA Izumiotsu Store, SANYO MARUNAKA Izumisano Store, SANYO MARUNAKA Kabe Store, SANYO MARUNAKA Kaizuka Store, SANYO MARUNAKA Kakogawa Store, SANYO MARUNAKA Kamo Store, SANYO MARUNAKA Kamogata Store, SANYO MARUNAKA Kasaoka Store, SANYO MARUNAKA Kojima Store, SANYO MARUNAKA Konko Store, SANYO MARUNAKA Konohana Store, SANYO MARUNAKA Kori Store, SANYO MARUNAKA Koyama Store, SANYO MARUNAKA Kurashiki Ekimae Store, SANYO MARUNAKA Mabi Store, SANYO MARUNAKA Masuno Store, SANYO MARUNAKA Mikuni Store, SANYO MARUNAKA Mimasaka Store, SANYO MARUNAKA Mitani Store, SANYO MARUNAKA Muscat Store, SANYO MARUNAKA Nadasaki Store, SANYO MARUNAKA Nakaicho Store, SANYO MARUNAKA Nakashima Store, SANYO MARUNAKA Nakasho Store, SANYO MARUNAKA Nishiichi Store, SANYO MARUNAKA Nishinomiya Store, SANYO MARUNAKA Niwase Store, SANYO MARUNAKA Oimatsu Store, SANYO MARUNAKA Omachi Store, SANYO MARUNAKA Omoto Store, SANYO MARUNAKA Osafune Store, SANYO MARUNAKA Saidaiji Store, SANYO MARUNAKA Sakai Store, SANYO MARUNAKA Sanyo Store, SANYO MARUNAKA Seno Store, SANYO MARUNAKA Settsu Store, SANYO MARUNAKA Shimonakano Store, SANYO MARUNAKA Shinkurashiki Store, SANYO MARUNAKA Shinzaike Store, SANYO MARUNAKA Soja Store, SANYO MARUNAKA Suminoe Store, SANYO MARUNAKA Taishi Store, SANYO MARUNAKA Takaya Store, SANYO MARUNAKA Takayanagi Store, SANYO MARUNAKA Takebe Store, SANYO MARUNAKA Tamatsu Store, SANYO MARUNAKA Tomiominami Store, SANYO MARUNAKA Tsurajima Store, SANYO MARUNAKA Tsuyamakawasakii Store, SANYO MARUNAKA Uno Store, SANYO MARUNAKA Yahata Store, SANYO MARUNAKA Yakage Store, SANYO MARUNAKA Yoshida Stor</t>
  </si>
  <si>
    <t xml:space="preserve"> SANYO MARUNAKA Yuzaki Store</t>
  </si>
  <si>
    <t xml:space="preserve"> Seiwa Shokuhin Co.</t>
  </si>
  <si>
    <t xml:space="preserve"> Ltd. Okabe Logistics Center</t>
  </si>
  <si>
    <t xml:space="preserve"> Shinobu Foods Products Co.</t>
  </si>
  <si>
    <t xml:space="preserve"> Ltd.　Okayama Factry</t>
  </si>
  <si>
    <t xml:space="preserve"> Shokuryu Co.</t>
  </si>
  <si>
    <t xml:space="preserve"> Ltd. Kansai Branch</t>
  </si>
  <si>
    <t xml:space="preserve"> Ltd. Nishinihon Branch</t>
  </si>
  <si>
    <t xml:space="preserve"> Suc Nasushiobara Store</t>
  </si>
  <si>
    <t xml:space="preserve"> Suisanryutsu Co.</t>
  </si>
  <si>
    <t xml:space="preserve"> Ltd. Ichikawa Center</t>
  </si>
  <si>
    <t xml:space="preserve"> Ltd. Itami Suisan Center</t>
  </si>
  <si>
    <t xml:space="preserve"> Ltd. Mito Center</t>
  </si>
  <si>
    <t xml:space="preserve"> TAKEWA SUISAN CO.</t>
  </si>
  <si>
    <t>LTD.</t>
  </si>
  <si>
    <t xml:space="preserve"> The Big Akishima Store</t>
  </si>
  <si>
    <t xml:space="preserve"> The BIG Aomorihigashi Store</t>
  </si>
  <si>
    <t xml:space="preserve"> The BIG Atsugiasahimachi Store</t>
  </si>
  <si>
    <t xml:space="preserve"> The BIG Daito Store</t>
  </si>
  <si>
    <t xml:space="preserve"> The BIG Fujiaratajima Store</t>
  </si>
  <si>
    <t xml:space="preserve"> The BIG Fujiedatanuma Store</t>
  </si>
  <si>
    <t xml:space="preserve"> The BIG Fujiyoshida Store</t>
  </si>
  <si>
    <t xml:space="preserve"> The BIG Hamamatsuhagioka Store</t>
  </si>
  <si>
    <t xml:space="preserve"> The BIG Hiratsukasanada Store</t>
  </si>
  <si>
    <t xml:space="preserve"> The BIG Ishiwa Store</t>
  </si>
  <si>
    <t xml:space="preserve"> The BIG Kaishikishima Store</t>
  </si>
  <si>
    <t xml:space="preserve"> The BIG Kambara Store</t>
  </si>
  <si>
    <t xml:space="preserve"> The BIG Kanaya Store</t>
  </si>
  <si>
    <t xml:space="preserve"> The BIG Katagami Store</t>
  </si>
  <si>
    <t xml:space="preserve"> The BIG Kofuchoshoji Store</t>
  </si>
  <si>
    <t xml:space="preserve"> The BIG Kofusumiyoshi Store</t>
  </si>
  <si>
    <t xml:space="preserve"> The BIG Kofuwado Store</t>
  </si>
  <si>
    <t xml:space="preserve"> The BIG Kosai Store</t>
  </si>
  <si>
    <t xml:space="preserve"> The BIG Kushigata Store</t>
  </si>
  <si>
    <t xml:space="preserve"> The BIG Namioka Store</t>
  </si>
  <si>
    <t xml:space="preserve"> The BIG Ninomiya Store</t>
  </si>
  <si>
    <t xml:space="preserve"> The BIG Nirasaki Store</t>
  </si>
  <si>
    <t xml:space="preserve"> The BIG Noshironagasaki Store</t>
  </si>
  <si>
    <t xml:space="preserve"> The BIG Noshirotakahana Store</t>
  </si>
  <si>
    <t xml:space="preserve"> The BIG Obanazawa Store</t>
  </si>
  <si>
    <t xml:space="preserve"> The BIG Odateminami Store</t>
  </si>
  <si>
    <t xml:space="preserve"> The BIG Odatenishi Store</t>
  </si>
  <si>
    <t xml:space="preserve"> The BIG Odawarakotobukicho Store</t>
  </si>
  <si>
    <t xml:space="preserve"> The BIG Omagarifukuda Store</t>
  </si>
  <si>
    <t xml:space="preserve"> The BIG Omagariiida Store</t>
  </si>
  <si>
    <t xml:space="preserve"> The BIG Osuga Store</t>
  </si>
  <si>
    <t xml:space="preserve"> The BIG Sagamiharahigashihashimoto Store</t>
  </si>
  <si>
    <t xml:space="preserve"> The BIG Sagamiharanishihashimoto Store</t>
  </si>
  <si>
    <t xml:space="preserve"> The BIG Sakatakita Store</t>
  </si>
  <si>
    <t xml:space="preserve"> The BIG Shakanai Store</t>
  </si>
  <si>
    <t xml:space="preserve"> The BIG Shirane Store</t>
  </si>
  <si>
    <t xml:space="preserve"> The BIG Shizuokajohoku Store</t>
  </si>
  <si>
    <t xml:space="preserve"> The BIG Shizuokakawahara Store</t>
  </si>
  <si>
    <t xml:space="preserve"> The BIG Shizuokashinkawa Store</t>
  </si>
  <si>
    <t xml:space="preserve"> The BIG Shizuokashintemma Store</t>
  </si>
  <si>
    <t xml:space="preserve"> The BIG Shizuokatoro Store</t>
  </si>
  <si>
    <t xml:space="preserve"> The BIG Shizuokatoyoda Store</t>
  </si>
  <si>
    <t xml:space="preserve"> The BIG Takanosu Store</t>
  </si>
  <si>
    <t xml:space="preserve"> The BIG Yamanashichuo Store</t>
  </si>
  <si>
    <t xml:space="preserve"> The Big Yashiominami Store</t>
  </si>
  <si>
    <t xml:space="preserve"> The BIG Yoshida Store</t>
  </si>
  <si>
    <t xml:space="preserve"> The COMBO Atsugitsumada Store</t>
  </si>
  <si>
    <t xml:space="preserve"> The COMBO Gran River Oigawa Store</t>
  </si>
  <si>
    <t xml:space="preserve"> The Marine Foods Corporation</t>
  </si>
  <si>
    <t xml:space="preserve"> The Mitsuhashi</t>
  </si>
  <si>
    <t>Inc. Osaka Factory</t>
  </si>
  <si>
    <t xml:space="preserve"> Twin Foods Co.</t>
  </si>
  <si>
    <t xml:space="preserve"> Ltd. Ichikawa Office</t>
  </si>
  <si>
    <t xml:space="preserve"> Utazu Vivre Store</t>
  </si>
  <si>
    <t xml:space="preserve"> Wondercity Store</t>
  </si>
  <si>
    <t xml:space="preserve"> YAMAKI FOODS CO.</t>
  </si>
  <si>
    <t xml:space="preserve"> LTD. Fukuoka Factory</t>
  </si>
  <si>
    <t xml:space="preserve"> YAMASAN NISHIKAWA CO.</t>
  </si>
  <si>
    <t xml:space="preserve"> LTD. Ohara Factory</t>
  </si>
  <si>
    <t xml:space="preserve"> Yamatsu Suisan Co.</t>
  </si>
  <si>
    <t xml:space="preserve"> Ltd. Yamatsu Logistics Center</t>
  </si>
  <si>
    <t xml:space="preserve"> Yatomi Store</t>
  </si>
  <si>
    <t xml:space="preserve"> Yokote Suisanbutsu Oroshiuriichiba Co.</t>
  </si>
  <si>
    <t xml:space="preserve"> Ltd. Kaneki Akita Center</t>
  </si>
  <si>
    <t xml:space="preserve"> Yoshida Shoji Co.</t>
  </si>
  <si>
    <t xml:space="preserve"> Ltd."</t>
  </si>
  <si>
    <t>ASC-C-01872</t>
  </si>
  <si>
    <t>AGIS AVIGNON</t>
  </si>
  <si>
    <t>802 rue Saint Genevieve</t>
  </si>
  <si>
    <t>AVIGNON cedex 9</t>
  </si>
  <si>
    <t>Processing - Secondary processing, Storage, Trading Fish (Buying/Selling), Transportation</t>
  </si>
  <si>
    <t>Agis Avignon, Logistic platform Tarare</t>
  </si>
  <si>
    <t>ASC-C-00803</t>
  </si>
  <si>
    <t>Agro Ittica Lombarda Spa</t>
  </si>
  <si>
    <t>Via Cassano Magnago, 120</t>
  </si>
  <si>
    <t>Busto Arsizio</t>
  </si>
  <si>
    <t>Processing - Secondary processing, Storage, Trading Fish (Buying/Selling)</t>
  </si>
  <si>
    <t>ASC-C-00027</t>
  </si>
  <si>
    <t>Agro Merchants Urk BV</t>
  </si>
  <si>
    <t>Abbert 10</t>
  </si>
  <si>
    <t>8321 WN</t>
  </si>
  <si>
    <t>King Salmon, Pangasius  (pangasius hypophthalmus), Tilapia (Nile)</t>
  </si>
  <si>
    <t>Storage</t>
  </si>
  <si>
    <t>ASC-C-01788</t>
  </si>
  <si>
    <t>Agromaks Sp. z o.o.</t>
  </si>
  <si>
    <t>Mizerka 57A</t>
  </si>
  <si>
    <t>96-513</t>
  </si>
  <si>
    <t xml:space="preserve">Nowa Sucha </t>
  </si>
  <si>
    <t xml:space="preserve"> Mrs Elżbieta Grygorcewicz</t>
  </si>
  <si>
    <t xml:space="preserve">elzbieta.grygorcewicz@agromaks.pl </t>
  </si>
  <si>
    <t>Atlantic Salmon, Chum Salmon, Rainbow Trout, Sockeye Salmon</t>
  </si>
  <si>
    <t>Processing - Preservation, Processing - Secondary processing, Storage, Trading Fish (Buying/Selling)</t>
  </si>
  <si>
    <t>ASC-C-00029</t>
  </si>
  <si>
    <t>agustson A/S - Hevico</t>
  </si>
  <si>
    <t>Englandsvej 11</t>
  </si>
  <si>
    <t>Vejle</t>
  </si>
  <si>
    <t>anth@agustson.dk</t>
  </si>
  <si>
    <t>Rainbow Trout</t>
  </si>
  <si>
    <t>Processing - Preservation, Processing - Primary processing, Processing - Secondary processing, Processing, Storage</t>
  </si>
  <si>
    <t>ASC-C-01254</t>
  </si>
  <si>
    <t>agustson A/S Nora</t>
  </si>
  <si>
    <t>Lundahl Nielsensvej 2</t>
  </si>
  <si>
    <t>Packing or Repacking, Processing - Secondary processing</t>
  </si>
  <si>
    <t>ASC-C-02095</t>
  </si>
  <si>
    <t>AHUMADOS CANARIOS SA</t>
  </si>
  <si>
    <t>C/ JOSEFINA MAYOR 50-54 POL. IND. EL GORO</t>
  </si>
  <si>
    <t>TELDE</t>
  </si>
  <si>
    <t>Chilean Mussel</t>
  </si>
  <si>
    <t>Storage, Trading Fish (Buying/Selling), Wholesale</t>
  </si>
  <si>
    <t>Ahumados Canarios S.A. Fuerteventura, Ahumados Canarios S.A. Lanzarote, Ahumados Canarios S.A. Las Palmas, Ahumados Canarios S.A. Tenerife</t>
  </si>
  <si>
    <t>ASC-C-02117</t>
  </si>
  <si>
    <t>Ahumados Domínguez S.A</t>
  </si>
  <si>
    <t>Calle Laguna nº 12 Polígono Industrial Urtinsa</t>
  </si>
  <si>
    <t>Alcorcón - Madrid</t>
  </si>
  <si>
    <t xml:space="preserve">ALFONSO LLORENTE </t>
  </si>
  <si>
    <t>+34  916411825</t>
  </si>
  <si>
    <t>direccionfabricacionycompras@ahumadosdominguez.es</t>
  </si>
  <si>
    <t>Atlantic Salmon</t>
  </si>
  <si>
    <t>Distribution, Packing or Repacking, Processing - Preservation, Processing - Primary processing, Processing - Secondary processing, Storage, Transportation</t>
  </si>
  <si>
    <t>ASC-C-01784</t>
  </si>
  <si>
    <t>AIM SERVICES CO., LTD.</t>
  </si>
  <si>
    <t>2-23-1 Akasaka</t>
  </si>
  <si>
    <t>107-0052</t>
  </si>
  <si>
    <t>Minato-ku</t>
  </si>
  <si>
    <t>Go Shibata</t>
  </si>
  <si>
    <t>+81 3-6234-7547</t>
  </si>
  <si>
    <t>shibata-go@aimservices.co.jp</t>
  </si>
  <si>
    <t>Atlantic Salmon, Giant tiger prawn, Japanese amberjack, Pacific Oyster, Rainbow Trout, Whiteleg shrimp</t>
  </si>
  <si>
    <t>Restaurant/Take Away to Consumer, Storage, Trading Fish (Buying/Selling)</t>
  </si>
  <si>
    <t>AIM SERVICES CO., LTD. Kansai Business Division District 1, Panasonic Homes Office, AIM SERVICES CO., LTD. Kansai Business Division District 1, Panasonic HRDC Office, AIM SERVICES CO., LTD. Kansai Business Division District 1, Panasonic Innovation Head Office, AIM SERVICES CO., LTD. Kansai Business Division District 1, Panasonic Innovation Keihanna Office, AIM SERVICES CO., LTD. Purchase and Logistics Management Office, AIM SERVICES CO., LTD. West BDS Business Division, Kinki Division, OBP Panasonic Tower Office, AIM SERVICES CO., LTD. West BDS Business Division, Kinki Division, Panasonic Head Office, AIM SERVICES CO., LTD. West Tokyo Business Division, Panasonic AIS Office, Your Kitchen Services Co., Ltd.  Purchase and Development Dept., Your Kitchen Services Co., Ltd.  West Distribution management Dept., Customer Service Group</t>
  </si>
  <si>
    <t>ASC-C-02202</t>
  </si>
  <si>
    <t>Akerko Su Urunleri San. Balik. Nak. Tar Urun. Yet. Ve Tic. Ltd. Sti.</t>
  </si>
  <si>
    <t>Merkez Mah. Akmaz Kume Evleri No:44/1</t>
  </si>
  <si>
    <t>Carsibasi</t>
  </si>
  <si>
    <t>Neslihan Ogretmen</t>
  </si>
  <si>
    <t>neslihan.ogretmen@akerko.com.tr</t>
  </si>
  <si>
    <t>Processing - Preservation, Processing - Primary processing, Storage, Trading Fish (Buying/Selling)</t>
  </si>
  <si>
    <t>ASC-C-01820</t>
  </si>
  <si>
    <t>Akira Total Planning Co., Ltd. Nagahama Factory</t>
  </si>
  <si>
    <t>2nd Fl, 3-14-1 Nagahama, Chuo-ku</t>
  </si>
  <si>
    <t>810-0072</t>
  </si>
  <si>
    <t>Fukuoka-shi</t>
  </si>
  <si>
    <t>Uchida Keiichi</t>
  </si>
  <si>
    <t>81 92 732 6668</t>
  </si>
  <si>
    <t>uchida-p@akirasuisan.co.jp</t>
  </si>
  <si>
    <t>Packing or Repacking, Processing - Preservation, Processing - Secondary processing, Storage, Trading Fish (Buying/Selling)</t>
  </si>
  <si>
    <t>ASC-C-00533</t>
  </si>
  <si>
    <t>Aktiebolaget Sjömat Skandinavien</t>
  </si>
  <si>
    <t>Fiskhamnsgatan 31</t>
  </si>
  <si>
    <t>SE 414 58</t>
  </si>
  <si>
    <t>Atlantic Salmon, Giant tiger prawn, Pangasius  (pangasius hypophthalmus), Whiteleg shrimp</t>
  </si>
  <si>
    <t>ASC-C-00866</t>
  </si>
  <si>
    <t>Al Futtaim Trading Co. LLC (IKEA)</t>
  </si>
  <si>
    <t>PO Box 50618</t>
  </si>
  <si>
    <t>El Rebat Road</t>
  </si>
  <si>
    <t>ASC-C-00057</t>
  </si>
  <si>
    <t>Albion Fisheries Ltd.</t>
  </si>
  <si>
    <t>1900 No. 6 Road</t>
  </si>
  <si>
    <t>V6V 1W3</t>
  </si>
  <si>
    <t>Vancouver</t>
  </si>
  <si>
    <t>Rob Gambron</t>
  </si>
  <si>
    <t xml:space="preserve">+1 604-874-8534 </t>
  </si>
  <si>
    <t>rgambron@albion.bc.ca</t>
  </si>
  <si>
    <t>Processing - Preservation, Processing - Primary processing, Processing - Secondary processing, Processing, Storage, Trading Fish (Buying/Selling), Transportation, Use of contract processor, Wholesale</t>
  </si>
  <si>
    <t>ASC-C-02107</t>
  </si>
  <si>
    <t>ALFREDO FOODS SRL</t>
  </si>
  <si>
    <t>INTRAREA BINELUI, NR. 1 A, COMPLEX FORTUNA, PAVILION ADMINIS</t>
  </si>
  <si>
    <t>Bucharest</t>
  </si>
  <si>
    <t>RO</t>
  </si>
  <si>
    <t>Atlantic Salmon, Pangasius  (pangasius hypophthalmus), Rainbow Trout, Whiteleg shrimp</t>
  </si>
  <si>
    <t>Contract Processing, Packing or Repacking, Processing - Preservation, Processing - Secondary processing, Storage, Transportation</t>
  </si>
  <si>
    <t>ASC-C-00761</t>
  </si>
  <si>
    <t>All Freez Nv</t>
  </si>
  <si>
    <t>Scheepstraat 11</t>
  </si>
  <si>
    <t>MAASMECHELEN</t>
  </si>
  <si>
    <t>Atlantic Salmon, Pangasius (Pangasianodon hypophthalmus), Tilapia (Nile)</t>
  </si>
  <si>
    <t>Distribution, Packing or Repacking, Processing - Preservation, Storage, Trading Fish (Buying/Selling)</t>
  </si>
  <si>
    <t>ASC-C-02006</t>
  </si>
  <si>
    <t>ALL SEAFOOD COMPANY</t>
  </si>
  <si>
    <t>Lopeheur</t>
  </si>
  <si>
    <t>PLOEMEUR</t>
  </si>
  <si>
    <t>ASC-C-01326</t>
  </si>
  <si>
    <t>Alles Fisch Srl</t>
  </si>
  <si>
    <t>Via G. Poli 83 / CP 20</t>
  </si>
  <si>
    <t>Chioggia</t>
  </si>
  <si>
    <t>Pangasius  (pangasius hypophthalmus), Rainbow Trout</t>
  </si>
  <si>
    <t>Distribution, Packing or Repacking, Processing - Preservation, Processing - Primary processing, Processing - Secondary processing, Storage, Trading Fish (Buying/Selling)</t>
  </si>
  <si>
    <t>Alles Fisch 1, Alles Fisch 2, Alles Fisch 3</t>
  </si>
  <si>
    <t>ASC-C-00419</t>
  </si>
  <si>
    <t>Alliance Foods Co. L.L.C</t>
  </si>
  <si>
    <t xml:space="preserve">PO Box: 2923 </t>
  </si>
  <si>
    <t>Ajman</t>
  </si>
  <si>
    <t>Atlantic Salmon, Pangasius  (pangasius hypophthalmus), Rainbow Trout</t>
  </si>
  <si>
    <t>Distribution, Processing - Preservation, Processing - Primary processing, Processing - Secondary processing, Storage, Trading Fish (Buying/Selling), Transportation, Wholesale</t>
  </si>
  <si>
    <t>ASC-C-02093</t>
  </si>
  <si>
    <t>Allied Pacific Food (Dalian) Co.,Ltd.</t>
  </si>
  <si>
    <t xml:space="preserve">888 Yong Zheng Industrial Area, San Li, Jinzhou District, </t>
  </si>
  <si>
    <t xml:space="preserve">Dalian </t>
  </si>
  <si>
    <t>Amy  Wu</t>
  </si>
  <si>
    <t>+86 411-87821188</t>
  </si>
  <si>
    <t>Amy@alliedpacificfood.com</t>
  </si>
  <si>
    <t>Processing - Primary processing, Processing - Secondary processing, Storage, Trading Fish (Buying/Selling)</t>
  </si>
  <si>
    <t>ASC-C-00143</t>
  </si>
  <si>
    <t>Allseas Fisheries Corporation</t>
  </si>
  <si>
    <t>55 Vansco Road</t>
  </si>
  <si>
    <t>M8Z 5Z8</t>
  </si>
  <si>
    <t>George Koyionis</t>
  </si>
  <si>
    <t>+1 (416) 2553474</t>
  </si>
  <si>
    <t>georgek@allseas.net</t>
  </si>
  <si>
    <t>Atlantic Salmon, Chum Salmon, Coho Salmon, Greasyback Shrimp, King Salmon, Masu Salmon, Pangasius  (pangasius hypophthalmus), Pangasius (Pangasianodon hypophthalmus), Pangasius (pangasius bocourti), Pink Salmon, Sockeye Salmon, Tilapia (Nile), Whiteleg shrimp</t>
  </si>
  <si>
    <t>Processing, Storage, Trading Fish (Buying/Selling), Transportation</t>
  </si>
  <si>
    <t>ASC-C-01411</t>
  </si>
  <si>
    <t>ALPHA BAY</t>
  </si>
  <si>
    <t>Centre d'Affaires PEN MEN</t>
  </si>
  <si>
    <t>LORIENT</t>
  </si>
  <si>
    <t>Helene Vauche</t>
  </si>
  <si>
    <t>+33 297841770</t>
  </si>
  <si>
    <t>jmlementec@alpha-bay.com</t>
  </si>
  <si>
    <t>Atlantic Salmon, Pangasius (Pangasianodon hypophthalmus), Tilapia (Nile), Whiteleg shrimp</t>
  </si>
  <si>
    <t>Packing or Repacking, Storage, Trading Fish (Buying/Selling), Transportation, Use of contract processor</t>
  </si>
  <si>
    <t>ASC-C-01625</t>
  </si>
  <si>
    <t>ALTAMAREA S.R.L.</t>
  </si>
  <si>
    <t>VIALE DEI GIARDINI, 148</t>
  </si>
  <si>
    <t>AGRIGENTO</t>
  </si>
  <si>
    <t>DILETTA CUCINOTTA</t>
  </si>
  <si>
    <t>INFO@ALTAMAREA.IT</t>
  </si>
  <si>
    <t>Atlantic Salmon, Chum Salmon, Coho Salmon, King Salmon, Masu Salmon, Pink Salmon, Sockeye Salmon</t>
  </si>
  <si>
    <t>Contract Processing, Distribution, Packing or Repacking, Processing - Preservation, Processing - Secondary processing, Storage, Transportation</t>
  </si>
  <si>
    <t>ASC-C-00840</t>
  </si>
  <si>
    <t>ALTERNATIVE FROZEN BURGER SRL</t>
  </si>
  <si>
    <t>STRADA BERTOLLA 176 - ABBADIA DI STURA</t>
  </si>
  <si>
    <t>Distribution, Processing - Preservation, Processing - Secondary processing, Storage</t>
  </si>
  <si>
    <t>ASC-C-00590</t>
  </si>
  <si>
    <t>Altonaer Kaviar Import Haus Gustav Rüsch GmbH &amp; Co. KG</t>
  </si>
  <si>
    <t>Schmarjestraße 44</t>
  </si>
  <si>
    <t>Markus Rüsch</t>
  </si>
  <si>
    <t>+ 49 4038178980</t>
  </si>
  <si>
    <t>m.ruesch@aki-hamburg.de</t>
  </si>
  <si>
    <t>Packing or Repacking, Processing - Secondary processing, Trading Fish (Buying/Selling), Transportation</t>
  </si>
  <si>
    <t>Altonaer Kaviar Import Haus Gustav Rüsch GmbH&amp;amp; Co. KG</t>
  </si>
  <si>
    <t>ASC-C-00074</t>
  </si>
  <si>
    <t>Amacore BV</t>
  </si>
  <si>
    <t>Slibbroek 13b</t>
  </si>
  <si>
    <t>5081 NR</t>
  </si>
  <si>
    <t>Hilvarenbeek</t>
  </si>
  <si>
    <t>Pangasius (Pangasianodon hypophthalmus), Tilapia (Nile)</t>
  </si>
  <si>
    <t>Trading Fish (Buying/Selling), Use of contract processor</t>
  </si>
  <si>
    <t>ASC-C-00567</t>
  </si>
  <si>
    <t>AMANDA SEAFOOD COMPANY LIMITED</t>
  </si>
  <si>
    <t>292/33/50</t>
  </si>
  <si>
    <t>HO CHI MINH</t>
  </si>
  <si>
    <t>Giant tiger prawn, Pangasius  (pangasius hypophthalmus), Tilapia (Nile), Whiteleg shrimp</t>
  </si>
  <si>
    <t>ASC-C-00577</t>
  </si>
  <si>
    <t>AMANDA SEAFOOD COMPANY LIMITED Singapore</t>
  </si>
  <si>
    <t>35 kew drive</t>
  </si>
  <si>
    <t>SINGAPOUR</t>
  </si>
  <si>
    <t>ASC-C-01159</t>
  </si>
  <si>
    <t>AMANDA SEAFOODS A/S</t>
  </si>
  <si>
    <t xml:space="preserve">Constantiavej 29 </t>
  </si>
  <si>
    <t>Frederikshavn</t>
  </si>
  <si>
    <t>Packing or Repacking, Processing - Preservation, Processing - Secondary processing, Storage, Trading Fish (Buying/Selling), Wholesale</t>
  </si>
  <si>
    <t>ASC-C-00764</t>
  </si>
  <si>
    <t>AME HASLE</t>
  </si>
  <si>
    <t>Confortland 6 - CS 16857</t>
  </si>
  <si>
    <t>MELESSE</t>
  </si>
  <si>
    <t>Nathalie   CHEVALIER AME HASLE</t>
  </si>
  <si>
    <t>+33 (0)2-99-13-01-03</t>
  </si>
  <si>
    <t>qualite@amehasle.com</t>
  </si>
  <si>
    <t>Distribution, Packing or Repacking, Storage, Trading Fish (Buying/Selling), Transportation, Wholesale</t>
  </si>
  <si>
    <t>ASC-C-00258</t>
  </si>
  <si>
    <t>AN GIANG FISHERIES IMPORT EXPORT JOINT STOCK COMPANY</t>
  </si>
  <si>
    <t>AGIFISH</t>
  </si>
  <si>
    <t>1234 Tran Hung Dao Street, Binh Duc Ward</t>
  </si>
  <si>
    <t>84 763</t>
  </si>
  <si>
    <t>Long Xuyen City, An Giang Province</t>
  </si>
  <si>
    <t xml:space="preserve">NGUYEN HUNG CANG AGIFISH AN GIANG FISHERIES IMPORT EXPORT JOINT STOCK COMPANY </t>
  </si>
  <si>
    <t>+84 763.858409</t>
  </si>
  <si>
    <t>cang.nh@agifish.com.vn</t>
  </si>
  <si>
    <t>F 360 Binh Duc Processing Food Factory, Factory 7, Factory 8, Factory AGF9</t>
  </si>
  <si>
    <t>ASC-C-01370</t>
  </si>
  <si>
    <t>AN PHU SEAFOOD CORP</t>
  </si>
  <si>
    <t>An Phu Hamlet - An Nhon Village, Chau Thanh District</t>
  </si>
  <si>
    <t>84 - 0277</t>
  </si>
  <si>
    <t>An Nhon Village</t>
  </si>
  <si>
    <t>Pangasius (Pangasianodon hypophthalmus)</t>
  </si>
  <si>
    <t>Packing or Repacking, Processing - Preservation, Processing - Primary processing, Processing - Secondary processing, Storage, Trading Fish (Buying/Selling)</t>
  </si>
  <si>
    <t>ASC-C-01665</t>
  </si>
  <si>
    <t>ANATOLIA S.C.</t>
  </si>
  <si>
    <t>lesna 28C/6</t>
  </si>
  <si>
    <t>81-549</t>
  </si>
  <si>
    <t>Storage, Trading Fish (Buying/Selling), Transportation</t>
  </si>
  <si>
    <t>ASC-C-01273</t>
  </si>
  <si>
    <t>Andaman Seafood Company Limited (Paknam Branch)</t>
  </si>
  <si>
    <t>592 Moo 2, Taiban Road, Taiban Sub-District</t>
  </si>
  <si>
    <t>Muang Samutprakarn District, Samutprakarn</t>
  </si>
  <si>
    <t>Mr. Aroon   Hansakul</t>
  </si>
  <si>
    <t>+66 2 3870451-60 ext 109</t>
  </si>
  <si>
    <t>aroon@ams-food.com</t>
  </si>
  <si>
    <t>Contract Processing, Storage, Trading Fish (Buying/Selling)</t>
  </si>
  <si>
    <t>ASC-C-00948</t>
  </si>
  <si>
    <t>Andes Asia, Inc.</t>
  </si>
  <si>
    <t xml:space="preserve"> 8F Urban Toranomon Building, 1-16-4</t>
  </si>
  <si>
    <t>105-0001</t>
  </si>
  <si>
    <t>Minato-ku, Tokyo</t>
  </si>
  <si>
    <t>ASC-C-01425</t>
  </si>
  <si>
    <t>Andreas Simonsen GmbH</t>
  </si>
  <si>
    <t>Ruhrstraße 90</t>
  </si>
  <si>
    <t>Holger Kampa</t>
  </si>
  <si>
    <t>+49 4638 89510</t>
  </si>
  <si>
    <t>holger@simonsengmbh.de</t>
  </si>
  <si>
    <t>Pangasius  (pangasius hypophthalmus), Tilapia (Nile)</t>
  </si>
  <si>
    <t>ASC-C-00877</t>
  </si>
  <si>
    <t>ANGEL LOPEZ SOTO SA</t>
  </si>
  <si>
    <t>C/ Lameiro nº46 Sárdoma</t>
  </si>
  <si>
    <t>Vigo, Pontevedra.</t>
  </si>
  <si>
    <t>Packing or Repacking, Processing - Preservation, Storage, Trading Fish (Buying/Selling)</t>
  </si>
  <si>
    <t>Ángel López Soto</t>
  </si>
  <si>
    <t>ASC-C-01899</t>
  </si>
  <si>
    <t>Angliss Gourmet Partner Pte Ltd</t>
  </si>
  <si>
    <t>232 Pandan Loop</t>
  </si>
  <si>
    <t xml:space="preserve"> Remi Montariol</t>
  </si>
  <si>
    <t>+65  9011 6062</t>
  </si>
  <si>
    <t>remi@gourmetpartner.com.sg</t>
  </si>
  <si>
    <t>Distribution, Packing or Repacking, Storage, Trading Fish (Buying/Selling), Transportation</t>
  </si>
  <si>
    <t>ASC-C-00606</t>
  </si>
  <si>
    <t>Angliss Singapore Pte Ltd</t>
  </si>
  <si>
    <t>Atlantic Salmon, Coho Salmon, King Salmon, Pangasius  (pangasius hypophthalmus), Pangasius (pangasius bocourti), Whiteleg shrimp</t>
  </si>
  <si>
    <t>Packing or Repacking, Processing - Primary processing, Storage, Trading Fish (Buying/Selling), Transportation, Wholesale</t>
  </si>
  <si>
    <t>Angliss Singapore</t>
  </si>
  <si>
    <t>ASC-C-02087</t>
  </si>
  <si>
    <t>Angly A/S</t>
  </si>
  <si>
    <t>Havnevej 11</t>
  </si>
  <si>
    <t>Frederiksværk</t>
  </si>
  <si>
    <t>Kenneth Jensen</t>
  </si>
  <si>
    <t>+45 3056 1402</t>
  </si>
  <si>
    <t>kjdenmark@hotmail.com</t>
  </si>
  <si>
    <t>Processing - Primary processing, Storage, Trading Fish (Buying/Selling)</t>
  </si>
  <si>
    <t>ASC-C-01886</t>
  </si>
  <si>
    <t>ANGULAS AGUINAGA SAU</t>
  </si>
  <si>
    <t>Laskibar 5</t>
  </si>
  <si>
    <t>IRURA GIPUZKOA</t>
  </si>
  <si>
    <t>Atlantic Salmon, Whiteleg shrimp</t>
  </si>
  <si>
    <t>Processing - Preservation, Processing - Primary processing, Processing - Secondary processing, Restaurant/Take Away to Consumer, Retail to Consumer, Storage, Trading Fish (Buying/Selling), Wholesale</t>
  </si>
  <si>
    <t>ASC-C-01966</t>
  </si>
  <si>
    <t>ANIMALCO A.S.</t>
  </si>
  <si>
    <t>Na Kocince 2017/1</t>
  </si>
  <si>
    <t>160 41</t>
  </si>
  <si>
    <t>Praha</t>
  </si>
  <si>
    <t>CZ</t>
  </si>
  <si>
    <t>Processing - Primary processing, Storage, Trading Fish (Buying/Selling), Wholesale</t>
  </si>
  <si>
    <t>ASC-C-00018</t>
  </si>
  <si>
    <t>Anova Seafood B.V</t>
  </si>
  <si>
    <t>Postbus 3360</t>
  </si>
  <si>
    <t>5203 DJ</t>
  </si>
  <si>
    <t>Hertogenbosch</t>
  </si>
  <si>
    <t>Hendrik Colpaert</t>
  </si>
  <si>
    <t>0031 (0)737502006</t>
  </si>
  <si>
    <t>hcolpaert@anovaseafood.nl</t>
  </si>
  <si>
    <t>Pangasius  (pangasius hypophthalmus), Tilapia (Nile), Whiteleg shrimp</t>
  </si>
  <si>
    <t>Packing or Repacking, Processing - Other Processing - please specify, Processing - Preservation, Processing - Primary processing, Processing - Secondary processing, Restaurant/Take Away to Consumer, Retail to Consumer, Storage, Trading Fish (Buying/Selling), Transportation, Use of contract processor, Wholesale</t>
  </si>
  <si>
    <t>Anova Seafood Veghel BV</t>
  </si>
  <si>
    <t>ASC-C-01392</t>
  </si>
  <si>
    <t>AnT Seafood B.V.</t>
  </si>
  <si>
    <t>Westwal 2</t>
  </si>
  <si>
    <t>8321 WG</t>
  </si>
  <si>
    <t>Jonas Roman</t>
  </si>
  <si>
    <t>+31 527 687328</t>
  </si>
  <si>
    <t>jonas@antseafood.nl</t>
  </si>
  <si>
    <t>Atlantic Salmon, Rainbow Trout, Whiteleg shrimp</t>
  </si>
  <si>
    <t>USF Export B.V.</t>
  </si>
  <si>
    <t>ASC-C-00177</t>
  </si>
  <si>
    <t>apetito AG</t>
  </si>
  <si>
    <t>Bonifatiusstrasse 305</t>
  </si>
  <si>
    <t>Rheine</t>
  </si>
  <si>
    <t>+49 (0)4921 961330</t>
  </si>
  <si>
    <t>dirk.schmolle@apetito.de</t>
  </si>
  <si>
    <t>Atlantic Salmon, Chilean Mussel, Pangasius  (pangasius hypophthalmus), Tilapia (Nile), Whiteleg shrimp</t>
  </si>
  <si>
    <t>Packing or Repacking, Processing - Secondary processing, Processing, Retail to Consumer, Storage, Trading Fish (Buying/Selling), Transportation, Use of contract processor</t>
  </si>
  <si>
    <t>apetito convenience AG &amp;amp; Co. KG, Costa Meeresspezialitäten GmbH &amp;amp; Co. KG</t>
  </si>
  <si>
    <t>ASC-C-01028</t>
  </si>
  <si>
    <t>Apex Frozen Foods Pvt Ltd</t>
  </si>
  <si>
    <t>3-160, Panasapadu</t>
  </si>
  <si>
    <t>533 005</t>
  </si>
  <si>
    <t>Kakinada</t>
  </si>
  <si>
    <t xml:space="preserve"> H. RajaShekhar</t>
  </si>
  <si>
    <t>+91 9948639699</t>
  </si>
  <si>
    <t>raj@apexfrozenfoods.com</t>
  </si>
  <si>
    <t>Packing or Repacking, Processing - Preservation, Processing - Primary processing, Processing - Secondary processing, Storage, Transportation</t>
  </si>
  <si>
    <t>ASC-C-00120</t>
  </si>
  <si>
    <t>Appel Feinkost GmbH &amp; Co.KG</t>
  </si>
  <si>
    <t>Neufelder Schanze</t>
  </si>
  <si>
    <t>Ira Brand</t>
  </si>
  <si>
    <t>+49 (0)4721 / 605 467</t>
  </si>
  <si>
    <t>ibrand@appel-feinkost.de</t>
  </si>
  <si>
    <t>Packing or Repacking, Processing - Preservation, Processing - Secondary processing, Retail to Consumer, Storage, Trading Fish (Buying/Selling)</t>
  </si>
  <si>
    <t>ASC-C-01713</t>
  </si>
  <si>
    <t>Appetais Italia S.P.A.</t>
  </si>
  <si>
    <t>Lungotorrente Secca, 3N</t>
  </si>
  <si>
    <t>Genova</t>
  </si>
  <si>
    <t>Atlantic Salmon, Chilean Mussel, Whiteleg shrimp</t>
  </si>
  <si>
    <t>Packing or Repacking, Processing - Secondary processing, Storage, Trading Fish (Buying/Selling)</t>
  </si>
  <si>
    <t>ASC-C-01662</t>
  </si>
  <si>
    <t>AQUA BLUE CO., LTD.</t>
  </si>
  <si>
    <t>19-4 Ushinefumoto</t>
  </si>
  <si>
    <t>899-4632</t>
  </si>
  <si>
    <t>Tarumizu-shi</t>
  </si>
  <si>
    <t>Masami Watase</t>
  </si>
  <si>
    <t>+81 994-32-5550</t>
  </si>
  <si>
    <t>watase@gow-co.com</t>
  </si>
  <si>
    <t>Japanese amberjack</t>
  </si>
  <si>
    <t>Processing - Primary processing, Trading Fish (Buying/Selling)</t>
  </si>
  <si>
    <t>ASC-C-00949</t>
  </si>
  <si>
    <t>Aqua Star</t>
  </si>
  <si>
    <t>2025 1st Avenue, Suite 200</t>
  </si>
  <si>
    <t>Seattle</t>
  </si>
  <si>
    <t>Giant tiger prawn, Tilapia (Red), Whiteleg shrimp</t>
  </si>
  <si>
    <t>Aqua Star Canada Corporation</t>
  </si>
  <si>
    <t>ASC-C-01324</t>
  </si>
  <si>
    <t>AQUABEST SEAFOOD, LLC</t>
  </si>
  <si>
    <t>10711 SW 104 ST</t>
  </si>
  <si>
    <t>Storage, Trading Fish (Buying/Selling)</t>
  </si>
  <si>
    <t>ASC-C-01093</t>
  </si>
  <si>
    <t>AQUACULTURE DE LA MAHAJAMBA (AQUALMA) SA (Unima)</t>
  </si>
  <si>
    <t>IMMEUBLE SCIM, 4 RUE GALLIENI 401</t>
  </si>
  <si>
    <t>MAHAJANGA</t>
  </si>
  <si>
    <t>MG</t>
  </si>
  <si>
    <t>Giant tiger prawn</t>
  </si>
  <si>
    <t>Distribution, OTHER (Specify), Packing or Repacking, Processing - Primary processing, Storage, Trading Fish (Buying/Selling)</t>
  </si>
  <si>
    <t>ASC-C-00014</t>
  </si>
  <si>
    <t>Aquafinca Saint Peter Fish SA</t>
  </si>
  <si>
    <t>Aldea Borboton,San Francisco de Yojoa</t>
  </si>
  <si>
    <t>Cortes</t>
  </si>
  <si>
    <t>HN</t>
  </si>
  <si>
    <t>ASC-C-00512</t>
  </si>
  <si>
    <t>AQUAMAR ASIA LIMITED</t>
  </si>
  <si>
    <t xml:space="preserve">FLAT/RM 7, 17/F, COMWEB PLAZA, </t>
  </si>
  <si>
    <t>CHEUNG SHA WAN</t>
  </si>
  <si>
    <t>ASC-C-01574</t>
  </si>
  <si>
    <t>AQUAMAR GOLD SL</t>
  </si>
  <si>
    <t xml:space="preserve">AVDA JOSÉ ORTEGA Y GASSET 553, MERCAMÁLA </t>
  </si>
  <si>
    <t>Distribution, Packing or Repacking, Processing - Preservation, Processing - Secondary processing, Storage, Trading Fish (Buying/Selling), Wholesale</t>
  </si>
  <si>
    <t>ASC-C-01878</t>
  </si>
  <si>
    <t>Aquamarine Seafood bvba</t>
  </si>
  <si>
    <t>Noorderlaan 79 - bus 16</t>
  </si>
  <si>
    <t>BE - 2030</t>
  </si>
  <si>
    <t>Antwerpen</t>
  </si>
  <si>
    <t>Bart Van Loock</t>
  </si>
  <si>
    <t>0032 3 544 97</t>
  </si>
  <si>
    <t>info@aqms.be</t>
  </si>
  <si>
    <t>Atlantic Salmon, Giant tiger prawn, Pangasius  (pangasius hypophthalmus), Pangasius (pangasius bocourti), Whiteleg shrimp</t>
  </si>
  <si>
    <t>ASC-C-01744</t>
  </si>
  <si>
    <t>AquaPri A/S</t>
  </si>
  <si>
    <t>Aarøsund Havn 10-14</t>
  </si>
  <si>
    <t>Haderslev</t>
  </si>
  <si>
    <t>Mona Mohr</t>
  </si>
  <si>
    <t>+45 5361 0767</t>
  </si>
  <si>
    <t>mona.mohr@aquapri.dk</t>
  </si>
  <si>
    <t>Processing - Preservation, Processing - Primary processing, Processing - Secondary processing, Storage, Trading Fish (Buying/Selling)</t>
  </si>
  <si>
    <t>ASC-C-02058</t>
  </si>
  <si>
    <t>AQUARELA SEAFOOD SL</t>
  </si>
  <si>
    <t>C/ Sao Paulo, 14. 1º - Oficina 1</t>
  </si>
  <si>
    <t>Las Palmas de Gran Canaria</t>
  </si>
  <si>
    <t>Marta Guillén</t>
  </si>
  <si>
    <t>marta@aquarela.com.es</t>
  </si>
  <si>
    <t>Trading Fish (Buying/Selling), Wholesale</t>
  </si>
  <si>
    <t>ASC-C-00725</t>
  </si>
  <si>
    <t>Aramark Holdings GmbH &amp; Co. KG</t>
  </si>
  <si>
    <t>Martin-Behaim-Str. 6</t>
  </si>
  <si>
    <t>Ursula Peus</t>
  </si>
  <si>
    <t>ursula.peus@aramark.de</t>
  </si>
  <si>
    <t>Atlantic Salmon, Pangasius  (pangasius hypophthalmus), Rainbow Trout, Tilapia (Nile), Whiteleg shrimp</t>
  </si>
  <si>
    <t>Restaurant/Take Away to Consumer, Storage</t>
  </si>
  <si>
    <t>ASC-C-01644</t>
  </si>
  <si>
    <t>Arbi Dario S.p.A.</t>
  </si>
  <si>
    <t>Via Dott. Giovannoli 131-135</t>
  </si>
  <si>
    <t>Monsummano Terme</t>
  </si>
  <si>
    <t>Benedetta Mariotti</t>
  </si>
  <si>
    <t>+39 57295771</t>
  </si>
  <si>
    <t>c.q@arbi.it</t>
  </si>
  <si>
    <t>Eurotrade s.r.l</t>
  </si>
  <si>
    <t>ASC-C-01118</t>
  </si>
  <si>
    <t>Arctic Filet AS</t>
  </si>
  <si>
    <t>Torsken</t>
  </si>
  <si>
    <t>Thu Vibeke Valde</t>
  </si>
  <si>
    <t>+47 70 17 81 74</t>
  </si>
  <si>
    <t>vvt@villaseafood.com</t>
  </si>
  <si>
    <t>Contract Processing, Packing or Repacking, Processing - Preservation, Processing - Primary processing, Processing - Secondary processing, Trading Fish (Buying/Selling), Transportation</t>
  </si>
  <si>
    <t>ASC-C-00982</t>
  </si>
  <si>
    <t>Arctic Oddi ehf.</t>
  </si>
  <si>
    <t>Arctic Sea Farm hf</t>
  </si>
  <si>
    <t>Eyrargata 2</t>
  </si>
  <si>
    <t>Ísafjörður</t>
  </si>
  <si>
    <t>Contract Processing, Packing or Repacking, Processing - Primary processing, Trading Fish (Buying/Selling), Wholesale</t>
  </si>
  <si>
    <t>ASC-C-01111</t>
  </si>
  <si>
    <t>Arctic Seafrozen AB</t>
  </si>
  <si>
    <t>Klåvahamnväg 7</t>
  </si>
  <si>
    <t>Hönö</t>
  </si>
  <si>
    <t>Atlantic Salmon, Pangasius (Pangasianodon hypophthalmus), Tilapia (Black), Tilapia (Blue), Tilapia (Mozambique), Tilapia (Nile), Whiteleg shrimp</t>
  </si>
  <si>
    <t>ASC-C-00275</t>
  </si>
  <si>
    <t>Arctic Traders Limited</t>
  </si>
  <si>
    <t>Unit 1, Tripp Hill Farm Buildings</t>
  </si>
  <si>
    <t>RH20 1ER</t>
  </si>
  <si>
    <t>Simon  Gray</t>
  </si>
  <si>
    <t>+44 1798 888248</t>
  </si>
  <si>
    <t>simon.gray@arctictraders.com</t>
  </si>
  <si>
    <t>Distribution, Trading Fish (Buying/Selling), Transportation, Use of contract processor</t>
  </si>
  <si>
    <t>ASC-C-01741</t>
  </si>
  <si>
    <t>Arnarlax hf</t>
  </si>
  <si>
    <t>Strandgata 1</t>
  </si>
  <si>
    <t>Bíldudalur</t>
  </si>
  <si>
    <t>Thora Dögg Jörundsdottir</t>
  </si>
  <si>
    <t>thora@arnarlax.is</t>
  </si>
  <si>
    <t>ASC-C-00933</t>
  </si>
  <si>
    <t>Arnøy Laks Slakteri</t>
  </si>
  <si>
    <t>Lauksletta</t>
  </si>
  <si>
    <t>Vidar  Langeland</t>
  </si>
  <si>
    <t>vidar@arnoylaks.no</t>
  </si>
  <si>
    <t>Contract Processing, Packing or Repacking, Processing - Primary processing</t>
  </si>
  <si>
    <t>ASC-C-00256</t>
  </si>
  <si>
    <t>ARVO KOKKONEN OY</t>
  </si>
  <si>
    <t>Kuussillantie 16</t>
  </si>
  <si>
    <t>VANTAA</t>
  </si>
  <si>
    <t>Jari Kokkonen</t>
  </si>
  <si>
    <t>+358.9.278.60.70</t>
  </si>
  <si>
    <t>jari.kokkonen@arvokokkonen.fi</t>
  </si>
  <si>
    <t>Atlantic Salmon, Giant tiger prawn, Pangasius  (pangasius hypophthalmus), Tilapia (Nile), Whiteleg shrimp</t>
  </si>
  <si>
    <t>ASC-C-00865</t>
  </si>
  <si>
    <t>AS JAPS M.V.M</t>
  </si>
  <si>
    <t>Parna Allee 5 - Audru</t>
  </si>
  <si>
    <t>PARNUMAA</t>
  </si>
  <si>
    <t>Chilean Mussel, Whiteleg shrimp</t>
  </si>
  <si>
    <t>Packing or Repacking, Processing - Preservation, Processing - Secondary processing, Storage, Trading Fish (Buying/Selling), Transportation, Use of contract processor</t>
  </si>
  <si>
    <t>AS JAPS M.V.M.</t>
  </si>
  <si>
    <t>ASC-C-00736</t>
  </si>
  <si>
    <t>Asiasea Co., Ltd.</t>
  </si>
  <si>
    <t>1st &amp; 2nd Floor, No.538 Bulding, Haigang Road, Longwangmiaowei, Chengguan Street, Zhuanghe City</t>
  </si>
  <si>
    <t>Dalian, Liaoning Province</t>
  </si>
  <si>
    <t>Processing - Preservation, Processing - Secondary processing, Storage, Trading Fish (Buying/Selling), Transportation</t>
  </si>
  <si>
    <t>Adminstration Office, Asiasea (Dalian) Food Co., Ltd., Asiasea Co., Ltd.</t>
  </si>
  <si>
    <t>ASC-C-00318</t>
  </si>
  <si>
    <t>Asifish GmbH</t>
  </si>
  <si>
    <t>Talstrasse 49</t>
  </si>
  <si>
    <t>Unterengstringen</t>
  </si>
  <si>
    <t>Giant tiger prawn, Pangasius  (pangasius hypophthalmus), Whiteleg shrimp</t>
  </si>
  <si>
    <t>Distribution, Trading Fish (Buying/Selling), Wholesale</t>
  </si>
  <si>
    <t>ASC-C-00810</t>
  </si>
  <si>
    <t>Asvini Fisheries Private Limited</t>
  </si>
  <si>
    <t>R.S. No. 626/1, Dirusumarru Road, Yenamadurru Post</t>
  </si>
  <si>
    <t>Bhimavaram</t>
  </si>
  <si>
    <t>M. Bhavani</t>
  </si>
  <si>
    <t>qcteam@asvini.co.in</t>
  </si>
  <si>
    <t>ASC-C-01877</t>
  </si>
  <si>
    <t>522, Ramachandrapuram, Pazhayakayal</t>
  </si>
  <si>
    <t>628 152</t>
  </si>
  <si>
    <t>Tuticorin</t>
  </si>
  <si>
    <t>ASC-C-01328</t>
  </si>
  <si>
    <t>ATIAL DISTRIBUIDORES DE QUINTA GAMA, S.L.</t>
  </si>
  <si>
    <t>Riu Besos, 26</t>
  </si>
  <si>
    <t xml:space="preserve"> Gavà</t>
  </si>
  <si>
    <t>Oscar Palet</t>
  </si>
  <si>
    <t>0034 605 726 826</t>
  </si>
  <si>
    <t>oscar@langostinum.com</t>
  </si>
  <si>
    <t>ASC-C-00237</t>
  </si>
  <si>
    <t>ATL Seafood B.V.</t>
  </si>
  <si>
    <t>Loggerstraat 55</t>
  </si>
  <si>
    <t>1976 CX</t>
  </si>
  <si>
    <t>D. Nienhuis</t>
  </si>
  <si>
    <t>+31(0)255525536</t>
  </si>
  <si>
    <t>info@atlseafood.nl</t>
  </si>
  <si>
    <t>Atlantic Salmon, Giant tiger prawn, Pangasius (pangasius bocourti), Tilapia (Nile), Whiteleg shrimp</t>
  </si>
  <si>
    <t>Distribution, Packing or Repacking, Processing - Secondary processing, Storage, Trading Fish (Buying/Selling), Transportation</t>
  </si>
  <si>
    <t>ASC-C-02151</t>
  </si>
  <si>
    <t>Atlantis Fish Processors (Pty) Ltd</t>
  </si>
  <si>
    <t>145 Neil Hare Road, Atlantis</t>
  </si>
  <si>
    <t xml:space="preserve">Dassenberg </t>
  </si>
  <si>
    <t>Damian Trigg</t>
  </si>
  <si>
    <t>+27 21 577 4777</t>
  </si>
  <si>
    <t>damian@supapackers.co.za</t>
  </si>
  <si>
    <t>Pangasius  (pangasius hypophthalmus), Whiteleg shrimp</t>
  </si>
  <si>
    <t>Distribution, Packing or Repacking, Processing - Preservation, Processing - Primary processing, Storage, Trading Fish (Buying/Selling), Transportation, Wholesale</t>
  </si>
  <si>
    <t>Atlantis Seafood Products (Pty) Ltd, Breco PTY Ltd</t>
  </si>
  <si>
    <t>ASC-C-01555</t>
  </si>
  <si>
    <t xml:space="preserve">AU VUNG TWO SEAFOOD PROCESSING IMPORT &amp; EXPORT JOINT STOCK COMPANY </t>
  </si>
  <si>
    <t>Lot A1, Street No 3, Lang Tram Industrial Zone, Xom Moi Hamlet, Tan Thanh Commune</t>
  </si>
  <si>
    <t>Gia Rai</t>
  </si>
  <si>
    <t xml:space="preserve"> Nguyen Thi Kim Chi</t>
  </si>
  <si>
    <t>chi@auvung.com</t>
  </si>
  <si>
    <t>MSC Harvest, Processing - Preservation, Processing - Primary processing, Processing - Secondary processing, Storage, Trading Fish (Buying/Selling), Transportation</t>
  </si>
  <si>
    <t>ASC-C-01798</t>
  </si>
  <si>
    <t>Auscot Holdings T/A Nortrade Foods Limited</t>
  </si>
  <si>
    <t>Unit 2-3 Hawkhurst Station Business Park</t>
  </si>
  <si>
    <t>TN18 5BD</t>
  </si>
  <si>
    <t>Hawkshurst</t>
  </si>
  <si>
    <t>ASC-C-02044</t>
  </si>
  <si>
    <t>Austral Fisheries Pty Ltd.</t>
  </si>
  <si>
    <t>Level 4, 50 Oxford Close</t>
  </si>
  <si>
    <t xml:space="preserve">West Leederville </t>
  </si>
  <si>
    <t>Dylan  Skinns</t>
  </si>
  <si>
    <t>+61 8 9202 2444</t>
  </si>
  <si>
    <t>dskinns@australfisheries.com.au</t>
  </si>
  <si>
    <t>Processing - Primary processing, Storage, Trading Fish (Buying/Selling), Use of contract processor, Wholesale</t>
  </si>
  <si>
    <t>Austral Fisheries Seafood Solutions</t>
  </si>
  <si>
    <t>ASC-C-01308</t>
  </si>
  <si>
    <t>AUSTRALIS MAR S.A.</t>
  </si>
  <si>
    <t>SANTA ROSA 560, PISO 1, OFICINA 15</t>
  </si>
  <si>
    <t>Puerto Varas</t>
  </si>
  <si>
    <t xml:space="preserve"> MITCHEL CORDOVA</t>
  </si>
  <si>
    <t>mcordova@australis-sa.com</t>
  </si>
  <si>
    <t>Processing - Primary processing, Processing - Secondary processing, Storage, Trading Fish (Buying/Selling), Use of contract processor</t>
  </si>
  <si>
    <t>ASC-C-00708</t>
  </si>
  <si>
    <t>Avanti Feeds Limited</t>
  </si>
  <si>
    <t>Gopalapuram</t>
  </si>
  <si>
    <t>Kola Vasudeva Harinarayana</t>
  </si>
  <si>
    <t>00-91-9985648883</t>
  </si>
  <si>
    <t>apedqc@avantifeeds.com</t>
  </si>
  <si>
    <t>Packing or Repacking, Processing - Preservation, Processing - Primary processing, Storage, Transportation</t>
  </si>
  <si>
    <t>ASC-C-01056</t>
  </si>
  <si>
    <t>Avektra OÜ</t>
  </si>
  <si>
    <t>Punane 72a</t>
  </si>
  <si>
    <t>Tallinn</t>
  </si>
  <si>
    <t>Ruslan Grabovoi</t>
  </si>
  <si>
    <t>ruslan@avektra.ee</t>
  </si>
  <si>
    <t>Processing - Secondary processing, Storage, Transportation</t>
  </si>
  <si>
    <t>ASC-C-00450</t>
  </si>
  <si>
    <t>AZIENDA AGRICOLA TROTICOLTURA EREDE ROSSI SILVIO DI ROSSI NICCOLA</t>
  </si>
  <si>
    <t>Via Madonna di Calcinai 2</t>
  </si>
  <si>
    <t>Sefro</t>
  </si>
  <si>
    <t>ASC-C-00330</t>
  </si>
  <si>
    <t>Azur Seafoods BV</t>
  </si>
  <si>
    <t>8321 MC</t>
  </si>
  <si>
    <t>A Hajji</t>
  </si>
  <si>
    <t>31 527688805</t>
  </si>
  <si>
    <t>ahajji@azhurseafood.com</t>
  </si>
  <si>
    <t>Contract Processing, Packing or Repacking, Storage, Trading Fish (Buying/Selling), Wholesale</t>
  </si>
  <si>
    <t>ASC-C-01336</t>
  </si>
  <si>
    <t xml:space="preserve">B + F Bakery &amp; Food GmbH </t>
  </si>
  <si>
    <t>Eschenstraße 5</t>
  </si>
  <si>
    <t>Salzkotten</t>
  </si>
  <si>
    <t>Contract Processing, Trading Fish (Buying/Selling)</t>
  </si>
  <si>
    <t>ASC-C-00052</t>
  </si>
  <si>
    <t xml:space="preserve">B. Paulus GmbH </t>
  </si>
  <si>
    <t>Blättelbornweg 6</t>
  </si>
  <si>
    <t>Merzig</t>
  </si>
  <si>
    <t>Markus Auer</t>
  </si>
  <si>
    <t>+49 (0) 68356010957</t>
  </si>
  <si>
    <t>markus_auer@b-paulus.de</t>
  </si>
  <si>
    <t>Chilean Mussel, Pangasius  (pangasius hypophthalmus), Rainbow Trout, Whiteleg shrimp</t>
  </si>
  <si>
    <t>Packing or Repacking, Processing - Preservation, Processing - Secondary processing, Retail to Consumer, Storage, Trading Fish (Buying/Selling), Transportation, Wholesale</t>
  </si>
  <si>
    <t>B. Paulus GmbH</t>
  </si>
  <si>
    <t>ASC-C-01540</t>
  </si>
  <si>
    <t>Bafa Su Urunleri Yavru Uretim Merkezi San. Tic. A.S. (a Kilic company)</t>
  </si>
  <si>
    <t>Ferhus Mah. 26. Sokak No:15</t>
  </si>
  <si>
    <t>Dulkadiroglu - Kahramanmaras</t>
  </si>
  <si>
    <t>ASC-C-01699</t>
  </si>
  <si>
    <t>Bakerstreet Services B.V.</t>
  </si>
  <si>
    <t>Papendorpseweg 97</t>
  </si>
  <si>
    <t>3528 BJ</t>
  </si>
  <si>
    <t>Xing-Xing Zhou</t>
  </si>
  <si>
    <t>+31 (0)882766353</t>
  </si>
  <si>
    <t>x.zhou@bakerstreet.nl</t>
  </si>
  <si>
    <t>Restaurant/Take Away to Consumer</t>
  </si>
  <si>
    <t>ASC-C-00448</t>
  </si>
  <si>
    <t>Bakkafrost</t>
  </si>
  <si>
    <t>Bakkavegur 9</t>
  </si>
  <si>
    <t>FO 625</t>
  </si>
  <si>
    <t>Glyvrar</t>
  </si>
  <si>
    <t>FO</t>
  </si>
  <si>
    <t>MSC Harvest, Packing or Repacking, Processing - Preservation, Processing - Primary processing, Processing - Secondary processing, Storage, Trading Fish (Buying/Selling)</t>
  </si>
  <si>
    <t>Bakkafrost Harvest FO147 (Kollafjordur), Bakkafrost Harvest FO-189 (Bryggjan), Bakkafrost Processing FO125 (Glyvrar), Bakkafrost Processing FO139 (Fuglefjordur)</t>
  </si>
  <si>
    <t>ASC-C-00917</t>
  </si>
  <si>
    <t>BAKO ApS</t>
  </si>
  <si>
    <t>Vesterbro 18</t>
  </si>
  <si>
    <t>DK 9000</t>
  </si>
  <si>
    <t>AALBORG</t>
  </si>
  <si>
    <t>Stéphane Neuvecelle</t>
  </si>
  <si>
    <t>+45 96 18 00 30</t>
  </si>
  <si>
    <t>sn@bako.dk</t>
  </si>
  <si>
    <t>ASC-C-01365</t>
  </si>
  <si>
    <t>Bama Storkjøkken AS</t>
  </si>
  <si>
    <t>Nedre Kalbakkvej 40</t>
  </si>
  <si>
    <t>Oslo</t>
  </si>
  <si>
    <t>Distribution, Packing or Repacking, Processing - Secondary processing, Storage, Trading Fish (Buying/Selling), Wholesale</t>
  </si>
  <si>
    <t>Bama Storkjøkken AS avd. Agder, Bama Storkjøkken AS avd. Ålesund, Bama Storkjøkken AS avd. Bergen, Bama Storkjøkken AS avd. Bodø, Bama Storkjøkken AS avd. Buskerud Vestfold Telemark, Bama Storkjøkken AS avd. Gol, Bama Storkjøkken AS avd. Hamar, BAMA Storkjøkken AS avd. Oslo, Bama Storkjøkken AS avd. Stavanger, Bama Storkjøkken AS avd. Telemark, Bama Storkjøkken AS avd. Tromsø, Bama Storkjøkken AS avd. Trondheim</t>
  </si>
  <si>
    <t>ASC-C-01505</t>
  </si>
  <si>
    <t>Bamboo Sushi</t>
  </si>
  <si>
    <t>1155 Morrison Street</t>
  </si>
  <si>
    <t>Portland</t>
  </si>
  <si>
    <t>Pacific Geoduck</t>
  </si>
  <si>
    <t>Packing or Repacking, Restaurant/Take Away to Consumer, Storage, Trading Fish (Buying/Selling), Transportation</t>
  </si>
  <si>
    <t>ASC-C-00462</t>
  </si>
  <si>
    <t>Barias BVBA</t>
  </si>
  <si>
    <t>Veldbosstraat 2</t>
  </si>
  <si>
    <t>Roeselare</t>
  </si>
  <si>
    <t>Chris Mullie</t>
  </si>
  <si>
    <t>+32 (0)478 20 42 42</t>
  </si>
  <si>
    <t>info@barias.be</t>
  </si>
  <si>
    <t>Atlantic Salmon, Pangasius (Pangasianodon hypophthalmus)</t>
  </si>
  <si>
    <t>Packing or Repacking</t>
  </si>
  <si>
    <t>ASC-C-02196</t>
  </si>
  <si>
    <t>Bartolomé Jimenez e hijos S.L.</t>
  </si>
  <si>
    <t>Calle de Manuel de Falla 68</t>
  </si>
  <si>
    <t>La Línea de La Concepción</t>
  </si>
  <si>
    <t>ASC-C-00373</t>
  </si>
  <si>
    <t>Bayshore SA</t>
  </si>
  <si>
    <t>Lettenhofstrasse 8</t>
  </si>
  <si>
    <t>Oberwil</t>
  </si>
  <si>
    <t>Toby Herrlich</t>
  </si>
  <si>
    <t>+41 61 403 16 11</t>
  </si>
  <si>
    <t>toby.herrlich@bayshore.ch</t>
  </si>
  <si>
    <t>ASC-C-02157</t>
  </si>
  <si>
    <t>Bayview Seafoods Pty Ltd</t>
  </si>
  <si>
    <t>20 Mahogany Crescent</t>
  </si>
  <si>
    <t>Taree</t>
  </si>
  <si>
    <t>Processing - Secondary processing</t>
  </si>
  <si>
    <t>ASC-C-01837</t>
  </si>
  <si>
    <t>BD FISK</t>
  </si>
  <si>
    <t>Besiktningsvagen 10</t>
  </si>
  <si>
    <t>973 45</t>
  </si>
  <si>
    <t>LULEA</t>
  </si>
  <si>
    <t>Atlantic Landlocked Salmon, Giant tiger prawn, Pangasius  (pangasius hypophthalmus), Rainbow Trout, Tilapia (Nile), Whiteleg shrimp</t>
  </si>
  <si>
    <t>ASC-C-01771</t>
  </si>
  <si>
    <t>BD Seafood Limted</t>
  </si>
  <si>
    <t>CDA Plot No. 68-W (P), Sagarika Road, Pahartali</t>
  </si>
  <si>
    <t>Chittagong</t>
  </si>
  <si>
    <t>BD</t>
  </si>
  <si>
    <t>Apel Mahmud Khan</t>
  </si>
  <si>
    <t>quality.assurance@bdseafood.net</t>
  </si>
  <si>
    <t>ASC-C-01896</t>
  </si>
  <si>
    <t>Be Food NV</t>
  </si>
  <si>
    <t>Monnikenwerve 119-121</t>
  </si>
  <si>
    <t>Noble Scallop, Rainbow Trout</t>
  </si>
  <si>
    <t>Packing or Repacking, Processing - Secondary processing, Storage</t>
  </si>
  <si>
    <t>ASC-C-00678</t>
  </si>
  <si>
    <t>Beaver Street Fisheries Inc</t>
  </si>
  <si>
    <t>1741 West Beaver Street,</t>
  </si>
  <si>
    <t>Jacksonville</t>
  </si>
  <si>
    <t>ASC-C-01786</t>
  </si>
  <si>
    <t>Beihai Hongyuan Aquatic Food Co., Ltd</t>
  </si>
  <si>
    <t>No. 16, Kesheng Road, Industrial Park</t>
  </si>
  <si>
    <t>Beihai</t>
  </si>
  <si>
    <t>jun hu</t>
  </si>
  <si>
    <t>86 0779 2093882</t>
  </si>
  <si>
    <t>hj@zghysc.com</t>
  </si>
  <si>
    <t>ASC-C-01846</t>
  </si>
  <si>
    <t>Beijing Bei Fang Yu Fu Food Co., Ltd.</t>
  </si>
  <si>
    <t>No.8, Xi Hong Men Road, Daxing District</t>
  </si>
  <si>
    <t>Beijing</t>
  </si>
  <si>
    <t>Packing or Repacking, Processing - Preservation, Processing - Secondary processing, Storage, Trading Fish (Buying/Selling), Transportation</t>
  </si>
  <si>
    <t>ASC-C-01122</t>
  </si>
  <si>
    <t xml:space="preserve">Beijing Haihexing Seafood Co., Ltd </t>
  </si>
  <si>
    <t>No.C15,3F,No.54 Songyu South Road</t>
  </si>
  <si>
    <t xml:space="preserve">Chaoyang,Beijing  </t>
  </si>
  <si>
    <t>Atlantic Salmon, Chilean Mussel, Eastern Oyster, Giant tiger prawn, Kumamoto oyster&amp;#x0D;
, Olympia oyster&amp;#x0D;
, Pacific Oyster, Pangasius (Pangasianodon hypophthalmus), Tilapia (Nile), Whiteleg shrimp, Yesso Scallop</t>
  </si>
  <si>
    <t>Storage, Trading Fish (Buying/Selling), Transportation, Wholesale</t>
  </si>
  <si>
    <t>Beijing Haihexing Seafood Co., Ltd.  (Frozen Production Area)</t>
  </si>
  <si>
    <t>ASC-C-01648</t>
  </si>
  <si>
    <t>Beijing Jianfuwufen Food Co., Ltd.</t>
  </si>
  <si>
    <t>Dahongmen Jingshen Seafood Market 270</t>
  </si>
  <si>
    <t>Yunbiao gao</t>
  </si>
  <si>
    <t>86 10 67269983</t>
  </si>
  <si>
    <t>JFWF1D@SOHU.COM</t>
  </si>
  <si>
    <t>Distribution, Storage, Trading Fish (Buying/Selling)</t>
  </si>
  <si>
    <t>ASC-C-01651</t>
  </si>
  <si>
    <t>Beijing Lu Ding Xue Yuan Trading Co., Ltd.</t>
  </si>
  <si>
    <t>No. 106 Dong Lu Yuan Tongzhou District</t>
  </si>
  <si>
    <t>Tian Yingwei</t>
  </si>
  <si>
    <t>86 10 58016192</t>
  </si>
  <si>
    <t>tian_yw@163.com</t>
  </si>
  <si>
    <t>ASC-C-01906</t>
  </si>
  <si>
    <t>Beijing Rainbow Trading Co., Ltd</t>
  </si>
  <si>
    <t xml:space="preserve">No. 1 of Row 7, East Section of Seafood Market,    </t>
  </si>
  <si>
    <t>Atlantic Salmon, Chilean Mussel, Giant tiger prawn, Pangasius  (pangasius hypophthalmus), Tilapia (Nile), Whiteleg shrimp</t>
  </si>
  <si>
    <t>ASC-C-00023</t>
  </si>
  <si>
    <t>Bell Schweiz AG, Seafood</t>
  </si>
  <si>
    <t>Neudorfstrasse 90</t>
  </si>
  <si>
    <t>Basel</t>
  </si>
  <si>
    <t>Theodor Pulver</t>
  </si>
  <si>
    <t>+41 58 326 29 02</t>
  </si>
  <si>
    <t>theodor.pulver@bell.ch</t>
  </si>
  <si>
    <t>Atlantic Salmon, Giant tiger prawn, Pangasius  (pangasius hypophthalmus), Rainbow Trout, Tilapia (Nile), Whiteleg shrimp</t>
  </si>
  <si>
    <t>Distribution, Packing or Repacking, Processing - Secondary processing, Processing, Storage, Trading Fish (Buying/Selling), Transportation, Wholesale</t>
  </si>
  <si>
    <t>ASC-C-00437</t>
  </si>
  <si>
    <t>BEN TRE FORESTRY AND AQUAPRODUCT IMPORT-EXPORT JOINT STOCK COMPANY</t>
  </si>
  <si>
    <t>71, National Road 60, Quarter 3, Chau Thanh Townlet</t>
  </si>
  <si>
    <t>Chau Thanh Townlet</t>
  </si>
  <si>
    <t>ASC-C-01315</t>
  </si>
  <si>
    <t>Benirei Corporation</t>
  </si>
  <si>
    <t>4-9-25 Shibaura</t>
  </si>
  <si>
    <t>108-0023</t>
  </si>
  <si>
    <t>Norio Koda</t>
  </si>
  <si>
    <t>+81 3-3769-0065</t>
  </si>
  <si>
    <t>norio_koda@benirei.co.jp</t>
  </si>
  <si>
    <t>Coho Salmon, Pangasius  (pangasius hypophthalmus), Whiteleg shrimp</t>
  </si>
  <si>
    <t>Processing - Other Processing - please specify, Processing - Secondary processing, Storage, Trading Fish (Buying/Selling), Wholesale</t>
  </si>
  <si>
    <t>Benirei Corporation Fukuoka Branch, Benirei Corporation Head Office, Benirei Corporation Osaka Branch, Maruichi Suisan Co., Ltd.</t>
  </si>
  <si>
    <t>ASC-C-01839</t>
  </si>
  <si>
    <t>BENKO SERVISAS UAB</t>
  </si>
  <si>
    <t>Naujoji Uosto 3</t>
  </si>
  <si>
    <t>LT-92120</t>
  </si>
  <si>
    <t>KLAIPEDA</t>
  </si>
  <si>
    <t>LT</t>
  </si>
  <si>
    <t>Iveta BUTKUTE</t>
  </si>
  <si>
    <t>iveta@benko.lt</t>
  </si>
  <si>
    <t>ASC-C-00182</t>
  </si>
  <si>
    <t>BENTRE AQUAPRODUCT IMPORT AND EXPORT JOINT STOCK COMPANY</t>
  </si>
  <si>
    <t>AQUATEX</t>
  </si>
  <si>
    <t>Hamlet 9, Tan Thach Ward, Chau Thanh District</t>
  </si>
  <si>
    <t>Ben Tre Province</t>
  </si>
  <si>
    <t>VO THI THUY NGA</t>
  </si>
  <si>
    <t>+84.0673.762.429</t>
  </si>
  <si>
    <t>nga.aquatexbentre@yahoo.com,</t>
  </si>
  <si>
    <t>ASC-C-00165</t>
  </si>
  <si>
    <t>BERNARD WOLF SA</t>
  </si>
  <si>
    <t>Av. du Port 8</t>
  </si>
  <si>
    <t>Chevroux</t>
  </si>
  <si>
    <t>Patrick Wolf</t>
  </si>
  <si>
    <t>+41 26 667 17 45</t>
  </si>
  <si>
    <t>bwolf@bluewin.ch</t>
  </si>
  <si>
    <t>Packing or Repacking, Processing - Secondary processing, Trading Fish (Buying/Selling)</t>
  </si>
  <si>
    <t>ASC-C-00236</t>
  </si>
  <si>
    <t>Bernet Catering GmbH</t>
  </si>
  <si>
    <t>Neuhofstrasse 14</t>
  </si>
  <si>
    <t>Rüti ZH</t>
  </si>
  <si>
    <t xml:space="preserve">Hans Peter  Bernet </t>
  </si>
  <si>
    <t>+41 (0)552 4081 05</t>
  </si>
  <si>
    <t>hp.bernet@bernet-catering.ch</t>
  </si>
  <si>
    <t>Packing or Repacking, Processing - Secondary processing, Restaurant/Take Away to Consumer, Retail to Consumer, Storage, Trading Fish (Buying/Selling), Transportation</t>
  </si>
  <si>
    <t>ASC-C-01245</t>
  </si>
  <si>
    <t>Bertus Dekker Seafood BV</t>
  </si>
  <si>
    <t>Kotterkade 14</t>
  </si>
  <si>
    <t>1976 BX</t>
  </si>
  <si>
    <t>Dirk van der Plas</t>
  </si>
  <si>
    <t>+31(0)255563131</t>
  </si>
  <si>
    <t>dvdplas@bertus-dekker.nl</t>
  </si>
  <si>
    <t>Packing or Repacking, Processing - Primary processing, Processing - Secondary processing, Storage, Trading Fish (Buying/Selling), Wholesale</t>
  </si>
  <si>
    <t>ASC-C-00279</t>
  </si>
  <si>
    <t>Best Harvest GmbH</t>
  </si>
  <si>
    <t>Cuxhavener Straße 36</t>
  </si>
  <si>
    <t>Otterndorf</t>
  </si>
  <si>
    <t>Axel Dinter</t>
  </si>
  <si>
    <t>04751 916201</t>
  </si>
  <si>
    <t>axel.dinter@gooß.de</t>
  </si>
  <si>
    <t>Contract Processing, Packing or Repacking, Processing - Secondary processing</t>
  </si>
  <si>
    <t>ASC-C-01805</t>
  </si>
  <si>
    <t>Bexanders Rökeri AB</t>
  </si>
  <si>
    <t>Fiskhallsvägen 6</t>
  </si>
  <si>
    <t>120 44</t>
  </si>
  <si>
    <t>Årsta</t>
  </si>
  <si>
    <t>Processing - Primary processing</t>
  </si>
  <si>
    <t>ASC-C-01108</t>
  </si>
  <si>
    <t>BG PRODUCTION Sp. z o.o.</t>
  </si>
  <si>
    <t>WIENIOTOWO 67</t>
  </si>
  <si>
    <t xml:space="preserve">78-111 </t>
  </si>
  <si>
    <t>USTRONIE MORSKIE</t>
  </si>
  <si>
    <t>Contract Processing, Packing or Repacking, Processing - Preservation, Processing - Primary processing, Processing - Secondary processing, Storage, Trading Fish (Buying/Selling), Transportation</t>
  </si>
  <si>
    <t>ASC-C-01898</t>
  </si>
  <si>
    <t>BG Production SP. ZO.O</t>
  </si>
  <si>
    <t>KOŁOBRZESKA 62</t>
  </si>
  <si>
    <t xml:space="preserve">78-200 </t>
  </si>
  <si>
    <t>BIAŁOGARD</t>
  </si>
  <si>
    <t>Packing or Repacking, Processing - Primary processing, Storage, Trading Fish (Buying/Selling)</t>
  </si>
  <si>
    <t>ASC-C-00243</t>
  </si>
  <si>
    <t>BHJ A/S</t>
  </si>
  <si>
    <t>Ulsnaes 33</t>
  </si>
  <si>
    <t>GRASTEN</t>
  </si>
  <si>
    <t>Jette  Moller</t>
  </si>
  <si>
    <t>+45.74.35.12.84</t>
  </si>
  <si>
    <t>jem@bhj.dk</t>
  </si>
  <si>
    <t>Packing or Repacking, Processing - Other Processing - please specify, Processing - Preservation, Processing - Primary processing, Processing - Secondary processing, Storage, Trading Fish (Buying/Selling), Use of contract processor</t>
  </si>
  <si>
    <t>ASC-C-00707</t>
  </si>
  <si>
    <t>BHJ A/S Løkken</t>
  </si>
  <si>
    <t>Egevej 49</t>
  </si>
  <si>
    <t>Løkken</t>
  </si>
  <si>
    <t>Processing - Primary processing, Processing - Secondary processing, Storage, Transportation</t>
  </si>
  <si>
    <t>ASC-C-02132</t>
  </si>
  <si>
    <t>BHJ BALTIC UAB</t>
  </si>
  <si>
    <t>Vytauto Didziojo g. 120,</t>
  </si>
  <si>
    <t xml:space="preserve">LT-56111 </t>
  </si>
  <si>
    <t>Kaisiadorys</t>
  </si>
  <si>
    <t>Processing - Preservation, Trading Fish (Buying/Selling)</t>
  </si>
  <si>
    <t>BHJ Baltic UAB</t>
  </si>
  <si>
    <t>ASC-C-01231</t>
  </si>
  <si>
    <t>BHJ Polska Sp. z o.o.</t>
  </si>
  <si>
    <t>Michorzewko 65</t>
  </si>
  <si>
    <t xml:space="preserve">64-316 </t>
  </si>
  <si>
    <t>Kuślin</t>
  </si>
  <si>
    <t>Contract Processing, Processing - Preservation, Processing - Secondary processing, Trading Fish (Buying/Selling)</t>
  </si>
  <si>
    <t>ASC-C-00633</t>
  </si>
  <si>
    <t>BHJ UK Seafood Ltd</t>
  </si>
  <si>
    <t>Unit G</t>
  </si>
  <si>
    <t>DN31 2SG</t>
  </si>
  <si>
    <t>Grimsby</t>
  </si>
  <si>
    <t>Allison Stockton</t>
  </si>
  <si>
    <t>allison@bhjseafood.co.uk</t>
  </si>
  <si>
    <t>Contract Processing, OTHER (Specify), Processing - Primary processing, Storage, Trading Fish (Buying/Selling), Transportation</t>
  </si>
  <si>
    <t>ASC-C-02200</t>
  </si>
  <si>
    <t>Bidfood</t>
  </si>
  <si>
    <t>814 Leigh Road</t>
  </si>
  <si>
    <t>SL1 4BD</t>
  </si>
  <si>
    <t xml:space="preserve">Slough                               </t>
  </si>
  <si>
    <t xml:space="preserve"> Bradley Rodd</t>
  </si>
  <si>
    <t>+44(0)1494 556042</t>
  </si>
  <si>
    <t>BradleyRodd@bidfood.co.uk</t>
  </si>
  <si>
    <t>Basingstoke, Battersea, Bicester, Birmingham, Chepstow, Edinburgh, Gateshead, Harlow, Hoddesdon, Larbert, Lee Mill, Manchester, Nottingham, Oban, Paddock Wood (MT), Penrith, Reading, Salisbury, Slough, Stowmarket (MT), Swithenbank Bradford, Wakefield, Worthing</t>
  </si>
  <si>
    <t>ASC-C-00309</t>
  </si>
  <si>
    <t>Bidfood BV</t>
  </si>
  <si>
    <t>Frankeneng 18</t>
  </si>
  <si>
    <t>6716 AA</t>
  </si>
  <si>
    <t>Ede</t>
  </si>
  <si>
    <t>Annemarike Toepoel</t>
  </si>
  <si>
    <t>+31(0)318678911</t>
  </si>
  <si>
    <t>Annemarike.toepoel@bidfood.nl</t>
  </si>
  <si>
    <t>Atlantic Salmon, Blue Mussel, Giant tiger prawn, Pangasius  (pangasius hypophthalmus), Tilapia (Nile), Whiteleg shrimp</t>
  </si>
  <si>
    <t>Distribution, Trading Fish (Buying/Selling)</t>
  </si>
  <si>
    <t>De Kok Horecagroothandel, Deli XL Amsterdam, Deli XL Burgh Haamstede, Deli XL Drachten, Deli XL Ede LVC, Deli XL Ede, DKW, Deli XL Emmen, Deli XL Geleen, Deli XL Groningen, Deli XL Hellevoetsluis, Deli XL Helmond, Deli XL Hengelo, Deli XL Hoofddorp, Deli XL Hoofdkantoor, Deli XL Meppel, Deli XL Nieuwegein, Deli XL Schiedam</t>
  </si>
  <si>
    <t>ASC-C-01513</t>
  </si>
  <si>
    <t>Bidfood Czech Republic s.r.o.</t>
  </si>
  <si>
    <t>V Růžovém údolí 553</t>
  </si>
  <si>
    <t>278 01</t>
  </si>
  <si>
    <t>Kralupy nad Vltavou 1</t>
  </si>
  <si>
    <t>Packing or Repacking, Processing - Primary processing, Trading Fish (Buying/Selling)</t>
  </si>
  <si>
    <t>ASC-C-01514</t>
  </si>
  <si>
    <t>Bidfood Kralupy s.r.o.</t>
  </si>
  <si>
    <t>Kralupy nad Vltavou</t>
  </si>
  <si>
    <t>Contract Processing, Packing or Repacking, Processing - Other Processing - please specify, Processing - Primary processing, Processing - Secondary processing, Trading Fish (Buying/Selling), Transportation</t>
  </si>
  <si>
    <t>ASC-C-00398</t>
  </si>
  <si>
    <t>Bidfood SA</t>
  </si>
  <si>
    <t>Deli XL avenue 1</t>
  </si>
  <si>
    <t>Thuin</t>
  </si>
  <si>
    <t xml:space="preserve">Delphine Huart </t>
  </si>
  <si>
    <t>+ 32(0)71/25 68 11</t>
  </si>
  <si>
    <t>d.huart@bidfood.be</t>
  </si>
  <si>
    <t>Atlantic Salmon, Pangasius  (pangasius hypophthalmus)</t>
  </si>
  <si>
    <t>Bidvest</t>
  </si>
  <si>
    <t>ASC-C-01515</t>
  </si>
  <si>
    <t>Bidfood Slovakia s.r.o</t>
  </si>
  <si>
    <t>Piešťanská ul. 2321/71</t>
  </si>
  <si>
    <t>915 01</t>
  </si>
  <si>
    <t>Nové Mesto nad Váhom</t>
  </si>
  <si>
    <t>SK</t>
  </si>
  <si>
    <t>ASC-C-00063</t>
  </si>
  <si>
    <t>BIEN DONG SEAFOOD COMPANY LTD</t>
  </si>
  <si>
    <t>Lot II - 18B1, 18B2, Tranoc II Industrial Zone, Phuocthoi Ward, Omon District</t>
  </si>
  <si>
    <t>HIEN NGUYEN THI</t>
  </si>
  <si>
    <t>+84 710 3844 201</t>
  </si>
  <si>
    <t>nthien@biendongseafood.com.vn</t>
  </si>
  <si>
    <t>ASC-C-01683</t>
  </si>
  <si>
    <t>BINCA COMPANY LIMITED</t>
  </si>
  <si>
    <t>98/5, Thoai Ngoc Hau Street, My Long Ward</t>
  </si>
  <si>
    <t xml:space="preserve">Phuong Nguyen Thi My </t>
  </si>
  <si>
    <t>qa2@q2u-asia.com</t>
  </si>
  <si>
    <t>Banana Prawn, Giant tiger prawn, Greasyback Shrimp, Pangasius  (pangasius hypophthalmus), Whiteleg shrimp</t>
  </si>
  <si>
    <t>ASC-C-00040</t>
  </si>
  <si>
    <t>Binca Seafoods GmbH</t>
  </si>
  <si>
    <t>Landsberger Straße 326</t>
  </si>
  <si>
    <t>Munich</t>
  </si>
  <si>
    <t>ASC-C-01579</t>
  </si>
  <si>
    <t>Binnacle Seafood International</t>
  </si>
  <si>
    <t>202 Brownlow Avenue, 600</t>
  </si>
  <si>
    <t>B3B 0G5</t>
  </si>
  <si>
    <t>Dartmouth</t>
  </si>
  <si>
    <t>Arctic Char, Atlantic Salmon</t>
  </si>
  <si>
    <t>Packing or Repacking, Storage, Trading Fish (Buying/Selling), Transportation, Wholesale</t>
  </si>
  <si>
    <t>ASC-C-00174</t>
  </si>
  <si>
    <t>Bio Partner Schweiz AG</t>
  </si>
  <si>
    <t>Staufferstrasse 2</t>
  </si>
  <si>
    <t>Seon</t>
  </si>
  <si>
    <t>Christian Jaeger</t>
  </si>
  <si>
    <t>062 769 00 82</t>
  </si>
  <si>
    <t>christian.jaeger@biopartner.ch</t>
  </si>
  <si>
    <t>Distribution, Restaurant/Take Away to Consumer, Retail to Consumer, Storage, Trading Fish (Buying/Selling), Transportation, Wholesale</t>
  </si>
  <si>
    <t>ASC-C-00956</t>
  </si>
  <si>
    <t>Bioceval GmbH &amp; Co. KG</t>
  </si>
  <si>
    <t>Neufelder Straße 44</t>
  </si>
  <si>
    <t>Andreas Mrochen</t>
  </si>
  <si>
    <t>andreas.mrochen@bioceval.de</t>
  </si>
  <si>
    <t>Atlantic Salmon, Brook Trout, Rainbow Trout, Sea Trout</t>
  </si>
  <si>
    <t>Processing - Secondary processing, Storage, Trading Fish (Buying/Selling), Wholesale</t>
  </si>
  <si>
    <t>ASC-C-01002</t>
  </si>
  <si>
    <t>Biotrout S.A.</t>
  </si>
  <si>
    <t>Industrial Area, Preveza</t>
  </si>
  <si>
    <t>Preveza</t>
  </si>
  <si>
    <t>GR</t>
  </si>
  <si>
    <t>Christos Kenourgios</t>
  </si>
  <si>
    <t>eurotrout@hol.gr</t>
  </si>
  <si>
    <t>Processing - Other Processing - please specify, Processing - Primary processing</t>
  </si>
  <si>
    <t>ASC-C-02026</t>
  </si>
  <si>
    <t>Birds Eye Ltd (Nomad Foods Group)</t>
  </si>
  <si>
    <t xml:space="preserve">Birds Eye Ltd </t>
  </si>
  <si>
    <t>Whapload Road</t>
  </si>
  <si>
    <t>NR32 1XQ</t>
  </si>
  <si>
    <t>Lowestoft, Suffolk</t>
  </si>
  <si>
    <t>Paul George</t>
  </si>
  <si>
    <t>0044 1502 504655</t>
  </si>
  <si>
    <t>paul.george@birdseye.co.uk</t>
  </si>
  <si>
    <t>Distribution, Packing or Repacking, Processing - Primary processing, Processing - Secondary processing, Storage, Trading Fish (Buying/Selling), Transportation, Use of contract processor, Wholesale</t>
  </si>
  <si>
    <t>ASC-C-00156</t>
  </si>
  <si>
    <t>Bischofberger AG</t>
  </si>
  <si>
    <t>Alte Winterthurerstrasse 14b</t>
  </si>
  <si>
    <t>Wallisellen</t>
  </si>
  <si>
    <t>Atilla Yerebakan</t>
  </si>
  <si>
    <t>+41 44 809 79 62</t>
  </si>
  <si>
    <t>yerebakan@bischofberger.ch</t>
  </si>
  <si>
    <t>ASC-C-00553</t>
  </si>
  <si>
    <t>Bischofszell Nahrungsmittel AG</t>
  </si>
  <si>
    <t>Industriestrasse 1</t>
  </si>
  <si>
    <t>Bischofszell</t>
  </si>
  <si>
    <t>Atlantic Salmon, Giant tiger prawn, Masu Salmon, Pangasius  (pangasius hypophthalmus), Whiteleg shrimp</t>
  </si>
  <si>
    <t>Distribution, Processing - Secondary processing, Storage, Trading Fish (Buying/Selling), Transportation, Wholesale</t>
  </si>
  <si>
    <t>ASC-C-00324</t>
  </si>
  <si>
    <t>Björk &amp; Magnusson AB</t>
  </si>
  <si>
    <t>Torbornavägen 32</t>
  </si>
  <si>
    <t>253 68</t>
  </si>
  <si>
    <t>Helsingborg</t>
  </si>
  <si>
    <t>Eric Jönsson</t>
  </si>
  <si>
    <t>+46 (0)42-385558</t>
  </si>
  <si>
    <t>eric.jonsson@bjork-magnusson.se</t>
  </si>
  <si>
    <t>Distribution, Storage, Trading Fish (Buying/Selling), Wholesale</t>
  </si>
  <si>
    <t>ASC-C-00227</t>
  </si>
  <si>
    <t>BK SALMON SA</t>
  </si>
  <si>
    <t>Ul. Pucka 70</t>
  </si>
  <si>
    <t xml:space="preserve">84-122 </t>
  </si>
  <si>
    <t>ŻELISTRZEWO</t>
  </si>
  <si>
    <t>Joanna  Kwiatkowska</t>
  </si>
  <si>
    <t>48 58 673 84 92</t>
  </si>
  <si>
    <t>joanna@nemo.home.pl</t>
  </si>
  <si>
    <t>Packing or Repacking, Processing - Preservation, Processing - Primary processing, Processing - Secondary processing, Storage, Trading Fish (Buying/Selling), Transportation</t>
  </si>
  <si>
    <t>ASC-C-00763</t>
  </si>
  <si>
    <t>Black Pearl Seafood, LLC</t>
  </si>
  <si>
    <t>690 Canton Street, Ste. 300</t>
  </si>
  <si>
    <t>Westwood</t>
  </si>
  <si>
    <t>Richard Martin</t>
  </si>
  <si>
    <t>dickmartin@blackpearlseafood.com</t>
  </si>
  <si>
    <t>ASC-C-02176</t>
  </si>
  <si>
    <t>BLIŻEJ MORZA fish &amp; consulting Andrzej Chlebowski</t>
  </si>
  <si>
    <t xml:space="preserve">ul. Kwiatów Polskich </t>
  </si>
  <si>
    <t xml:space="preserve">43 78-100  </t>
  </si>
  <si>
    <t>Zieleniewo</t>
  </si>
  <si>
    <t>ASC-C-00958</t>
  </si>
  <si>
    <t>BLUE OCEAN FOOD Ltd.</t>
  </si>
  <si>
    <t>Bruggfeldweg 1</t>
  </si>
  <si>
    <t>Aesch</t>
  </si>
  <si>
    <t>ASC-C-00833</t>
  </si>
  <si>
    <t>Blue Ocean Resources PTE. LTD</t>
  </si>
  <si>
    <t>16 Gemmill Lane</t>
  </si>
  <si>
    <t>Chusni Nugroho</t>
  </si>
  <si>
    <t>chusni.nugroho@cpp.co.id</t>
  </si>
  <si>
    <t>ASC-C-01398</t>
  </si>
  <si>
    <t>Blue Sea, LLC.</t>
  </si>
  <si>
    <t>Trading as Blue Circle and Changing Seas</t>
  </si>
  <si>
    <t>4600 Argyle Terrace, NW</t>
  </si>
  <si>
    <t>Washington</t>
  </si>
  <si>
    <t>ASC-C-01119</t>
  </si>
  <si>
    <t>BLUE SHELL S.A.</t>
  </si>
  <si>
    <t xml:space="preserve">MARDOQUEO FERNANDEZ 128 OF. 204, </t>
  </si>
  <si>
    <t>PROVIDENCIA</t>
  </si>
  <si>
    <t>ASC-C-01253</t>
  </si>
  <si>
    <t xml:space="preserve">BLUE SNOW FOOD CO.,LTD.ZHE JIANG </t>
  </si>
  <si>
    <t>NO.121 GANGTONG ROAD</t>
  </si>
  <si>
    <t>MEISHAN FREE TRADE PORT ZONE ,NINGBO，ZHEJIANG</t>
  </si>
  <si>
    <t>Atlantic Salmon, Blue Mussel, Giant tiger prawn, Pangasius (Pangasianodon hypophthalmus), Tilapia (Nile), Whiteleg shrimp, Yesso Scallop</t>
  </si>
  <si>
    <t>Packing or Repacking, Processing - Preservation, Processing - Primary processing, Processing - Secondary processing, Retail to Consumer, Storage, Trading Fish (Buying/Selling), Wholesale</t>
  </si>
  <si>
    <t>BLUE SNOW FOOD CO.,LTD.ZHE JIANG, Blue Star International Co.,Ltd.Ningbo</t>
  </si>
  <si>
    <t>ASC-C-00401</t>
  </si>
  <si>
    <t>Blueyou Trading GmbH</t>
  </si>
  <si>
    <t>Churerstrasse 160a</t>
  </si>
  <si>
    <t>Pfäffikon</t>
  </si>
  <si>
    <t>Livia Ramazzini</t>
  </si>
  <si>
    <t>0041 433 335575</t>
  </si>
  <si>
    <t>livia.ramazzini@blueyou.com</t>
  </si>
  <si>
    <t>ASC-C-00352</t>
  </si>
  <si>
    <t>Blundell Seafoods Ltd.</t>
  </si>
  <si>
    <t>11351 River Road</t>
  </si>
  <si>
    <t>V6X 1Z6</t>
  </si>
  <si>
    <t>Richmond</t>
  </si>
  <si>
    <t>Jeremy Law</t>
  </si>
  <si>
    <t>604-270-3300</t>
  </si>
  <si>
    <t>jlaw@blundellseafoods.com</t>
  </si>
  <si>
    <t>Distribution, Processing - Preservation, Processing - Primary processing, Processing - Secondary processing, Processing, Storage, Trading Fish (Buying/Selling), Transportation</t>
  </si>
  <si>
    <t>ASC-C-01135</t>
  </si>
  <si>
    <t>BML Food Group Holland B.V.</t>
  </si>
  <si>
    <t>Toussaintkade 50A</t>
  </si>
  <si>
    <t>2513 CL</t>
  </si>
  <si>
    <t>Atlantic Salmon, Pangasius (Pangasianodon hypophthalmus), Whiteleg shrimp</t>
  </si>
  <si>
    <t>ASC-C-00645</t>
  </si>
  <si>
    <t>BMR Industries Private Limited</t>
  </si>
  <si>
    <t>Damavaram Village, Dagadarthi Mandal</t>
  </si>
  <si>
    <t xml:space="preserve">Nellore, Andhra Pradesh </t>
  </si>
  <si>
    <t>Rajan A.Sarathy</t>
  </si>
  <si>
    <t>bmrlabs@gmail.com</t>
  </si>
  <si>
    <t>ASC-C-00022</t>
  </si>
  <si>
    <t>BOFROST DIENSTLEISTUNGS GMBH &amp; CO KG</t>
  </si>
  <si>
    <t>BOFROST DIENSTLEISTUNGS GMBH &amp; CO.KG</t>
  </si>
  <si>
    <t>An der Oelmühle 6</t>
  </si>
  <si>
    <t>Straelen</t>
  </si>
  <si>
    <t>Guido Worch</t>
  </si>
  <si>
    <t>+49 (0) 2834 7074 35</t>
  </si>
  <si>
    <t>guido.worch@bofrost.de</t>
  </si>
  <si>
    <t>Atlantic Salmon, Pangasius  (pangasius hypophthalmus), Tilapia (Nile), Whiteleg shrimp</t>
  </si>
  <si>
    <t>Packing or Repacking, Storage, Trading Fish (Buying/Selling)</t>
  </si>
  <si>
    <t>ASC-C-01312</t>
  </si>
  <si>
    <t>Bofrost Italia S.p.A.</t>
  </si>
  <si>
    <t>Via Clauzetto 4</t>
  </si>
  <si>
    <t>San Vito Al Tagliamento</t>
  </si>
  <si>
    <t>Packing or Repacking, Retail to Consumer, Storage, Transportation</t>
  </si>
  <si>
    <t>ASC-C-01481</t>
  </si>
  <si>
    <t>Bond Seafood B.V.</t>
  </si>
  <si>
    <t>Gijzenveld 9</t>
  </si>
  <si>
    <t>4817 ZE</t>
  </si>
  <si>
    <t>Breda</t>
  </si>
  <si>
    <t>Rick Bond</t>
  </si>
  <si>
    <t>+31(0)76-5711666</t>
  </si>
  <si>
    <t>info@bondseafood.com</t>
  </si>
  <si>
    <t>ASC-C-00925</t>
  </si>
  <si>
    <t>Bonfait B.V.</t>
  </si>
  <si>
    <t>Faradayweg 2</t>
  </si>
  <si>
    <t>7591 HD</t>
  </si>
  <si>
    <t>DENEKAMP</t>
  </si>
  <si>
    <t>Atlantic Landlocked Salmon</t>
  </si>
  <si>
    <t>Packing or Repacking, Processing - Other Processing - please specify, Processing - Secondary processing, Storage, Transportation</t>
  </si>
  <si>
    <t>ASC-C-01298</t>
  </si>
  <si>
    <t>Bonmea GmbH</t>
  </si>
  <si>
    <t>Schwindstrasse 13</t>
  </si>
  <si>
    <t>Frankfurt Am Main</t>
  </si>
  <si>
    <t>ASC-C-01303</t>
  </si>
  <si>
    <t xml:space="preserve">Boston Fish Market </t>
  </si>
  <si>
    <t>1225 E. Forest Ave.</t>
  </si>
  <si>
    <t>Des Plaines</t>
  </si>
  <si>
    <t>Packing or Repacking, Processing - Primary processing, Restaurant/Take Away to Consumer, Storage, Trading Fish (Buying/Selling), Wholesale</t>
  </si>
  <si>
    <t>ASC-C-01183</t>
  </si>
  <si>
    <t xml:space="preserve">BOVANO BV </t>
  </si>
  <si>
    <t>Nieuwpoortkade 2A</t>
  </si>
  <si>
    <t>ASC-C-01707</t>
  </si>
  <si>
    <t>BP Trading SP. ZO.O.</t>
  </si>
  <si>
    <t>Tartaczna 35</t>
  </si>
  <si>
    <t>83-175</t>
  </si>
  <si>
    <t>Kolbudy</t>
  </si>
  <si>
    <t>Anita Pangełow</t>
  </si>
  <si>
    <t>biuro@bp-trading.pl</t>
  </si>
  <si>
    <t>ASC-C-01041</t>
  </si>
  <si>
    <t>Brake (Bros) Limited Local Authority</t>
  </si>
  <si>
    <t>Enterprise House, Commercial Dept., Eureka Business Park</t>
  </si>
  <si>
    <t>TN25 4AG</t>
  </si>
  <si>
    <t>Kent</t>
  </si>
  <si>
    <t>Tom Gilman</t>
  </si>
  <si>
    <t>+44 1233 206 042</t>
  </si>
  <si>
    <t>Tom.gilman@brake.co.uk</t>
  </si>
  <si>
    <t>Giant tiger prawn, Pangasius (Pangasianodon hypophthalmus), Whiteleg shrimp</t>
  </si>
  <si>
    <t>Restaurant/Take Away to Consumer, Storage, Trading Fish (Buying/Selling), Transportation</t>
  </si>
  <si>
    <t>Birmingham City Council, Bolton Council, Cardiff Catering Services, CaterLink, Cheshire West &amp;amp; Chester Council, Edsential, Grantham, GSPlus Catering Ltd re Greenwich Schools, Haringey Council Catering Services, Havering Catering Services, London Borough of Barking &amp;amp; Dagenham, London Borough of Enfield, London Borough of Hammersmith and Fulham Children's Services Catering, London Borough of Tower Hamlets Contract Services, London Borough of Waltham Forest Catering Department, London Borough Waltham Forest, Nottingham County Council, Oldham Council, Solihull MBC, TaylorShaw Durham Schools, Tower Hamlets, Vale Catering Services</t>
  </si>
  <si>
    <t>ASC-C-00881</t>
  </si>
  <si>
    <t>Brakes, M&amp;J Seafood and Woodwards</t>
  </si>
  <si>
    <t>Enterprise House, Eureka Business Park</t>
  </si>
  <si>
    <t xml:space="preserve">TN25 4AG </t>
  </si>
  <si>
    <t>Ashford</t>
  </si>
  <si>
    <t>Gillian  Wallace-King</t>
  </si>
  <si>
    <t>+44 (0) 1233 206 042</t>
  </si>
  <si>
    <t>Gillian.Wallace-King@brake.co.uk</t>
  </si>
  <si>
    <t>Distribution, Restaurant/Take Away to Consumer, Storage, Trading Fish (Buying/Selling), Transportation, Wholesale</t>
  </si>
  <si>
    <t>Ashford - Enterprise House, Aylesbury, Aylesford, Birmingham City Council, Bodelwyddan, Bodmin, Bolton Council, Brighton, Broxburn, Cardiff Catering Services, Caterlink, Chelmsford, Cheshire West &amp;amp; Chester Council, Cirencester, Clackmannanshire Council &amp;amp; Schools, Coventry City Council Catering Services, Deeside, Dudley Catering &amp;amp; Client Services, Dundee, Eastleigh, Elmswell, Farnham, Grantham, GSPlus Catering Ltd re Greenwich Schools, Haringey Council Catering Services, Harlow, Havering Catering Services, Hemsworth, Highbridge, Humberside, Inverness, ISS Education, London (Docklands), London Borough of Barking &amp;amp; Dagenham, London Borough of Enfield, London Borough of Hammersmith and Fulham Children's Services Catering, London Borough of Tower Hamlets Contract Services, London Borough of Waltham Forest Catering Department, London Borough Waltham Forest, Montgomery, Newhouse, Norfolk County Services Primary Schools, Nottingham County Council, Oldham Council, Oxford County Council Food For Thought, Peterlee, Premier Park, Reading, Smethwick, Solihull MBC, Solutions SK, Surrey Primary Schools, Tameside Metropolitan Borough Council, Tamworth, Taylor Shaw Durham Schools, Thetford, Thorpe, Thurrock Catering Services, Todmorden High School, Tower Hamlets, Vale Catering Services, Warrington (M&amp;amp;J), Warrington RDC, Wimborne</t>
  </si>
  <si>
    <t>ASC-C-00458</t>
  </si>
  <si>
    <t>Braschler's Comestibles Import AG</t>
  </si>
  <si>
    <t>Geroldstrasse 5</t>
  </si>
  <si>
    <t>Nebo Simic</t>
  </si>
  <si>
    <t>+41 (0)44 444 10 20</t>
  </si>
  <si>
    <t>n.simic@braschler.ch</t>
  </si>
  <si>
    <t>Cobia, Giant tiger prawn, Pangasius  (pangasius hypophthalmus), Rainbow Trout, Tilapia (Nile)</t>
  </si>
  <si>
    <t>Distribution, Packing or Repacking, Processing - Primary processing, Processing - Secondary processing, Storage, Trading Fish (Buying/Selling), Transportation, Wholesale</t>
  </si>
  <si>
    <t>ASC-C-01570</t>
  </si>
  <si>
    <t>BRASFISH IND E COMERCIO DE ALIMENTOS LTDA</t>
  </si>
  <si>
    <t>RUA SUL N°1723, DISTRITO INDUSTRIAL 1CEP 15775-000</t>
  </si>
  <si>
    <t>15775-000</t>
  </si>
  <si>
    <t>SANTA FÉ DO SUL</t>
  </si>
  <si>
    <t>BR</t>
  </si>
  <si>
    <t>Antônio  Ramon</t>
  </si>
  <si>
    <t>RAMON@GRUPOAMBARAMARAL.COM.BR</t>
  </si>
  <si>
    <t>OTHER (Specify), Packing or Repacking, Processing - Primary processing, Storage, Trading Fish (Buying/Selling), Transportation</t>
  </si>
  <si>
    <t>ASC-C-02178</t>
  </si>
  <si>
    <t>BRASMAR - Comércio de Produtos Alimentares, SA</t>
  </si>
  <si>
    <t>Av. Ferreira de Castro, 73, Guidões</t>
  </si>
  <si>
    <t>4745-251</t>
  </si>
  <si>
    <t>Trofa</t>
  </si>
  <si>
    <t>Cláudia Lino</t>
  </si>
  <si>
    <t>+351252490 070</t>
  </si>
  <si>
    <t>claudialino@brasmar.com</t>
  </si>
  <si>
    <t>Distribution, Packing or Repacking, Processing - Preservation, Processing - Secondary processing, Storage, Trading Fish (Buying/Selling), Transportation</t>
  </si>
  <si>
    <t>Unit 1 (CO) - Trofa, Unit 2 - Famalicão, Unit 3 - Gafanha da Nazaré</t>
  </si>
  <si>
    <t>ASC-C-00204</t>
  </si>
  <si>
    <t>Brdr. Schlies Fiskeeksport A/S</t>
  </si>
  <si>
    <t>Street Søren Nordbysvej 27-29</t>
  </si>
  <si>
    <t>Packing or Repacking, Processing - Secondary processing, Processing, Storage, Trading Fish (Buying/Selling), Wholesale</t>
  </si>
  <si>
    <t>Brdr. Schlies Fiskeeksport A/S, Leroy Schile</t>
  </si>
  <si>
    <t>ASC-C-01795</t>
  </si>
  <si>
    <t>Bremnes Seashore AS</t>
  </si>
  <si>
    <t>Øklandsvegen 90</t>
  </si>
  <si>
    <t>Bremnes</t>
  </si>
  <si>
    <t>Simon Nesse Økland</t>
  </si>
  <si>
    <t>+47 917 59 753</t>
  </si>
  <si>
    <t>simon@seashore.no</t>
  </si>
  <si>
    <t>Contract Processing, Packing or Repacking, Processing - Primary processing, Processing - Secondary processing, Trading Fish (Buying/Selling)</t>
  </si>
  <si>
    <t>ASC-C-00598</t>
  </si>
  <si>
    <t>Bring SCM AB</t>
  </si>
  <si>
    <t>Rusthållsgatan 21</t>
  </si>
  <si>
    <t>Bring SCM AB, Bring SCM GmbH, Bring SCM Taiwan Ltd., Food Supply Chain Management Inc., Frigoscandia Distribution GmbH, Frigoscandia Distribution Inc., Frigoscandia Distribution PTY Ltd., Frigoscandia KK</t>
  </si>
  <si>
    <t>ASC-C-00427</t>
  </si>
  <si>
    <t>Bröderna Hanssons i Göteborg Export AB</t>
  </si>
  <si>
    <t>Fiskhamnen</t>
  </si>
  <si>
    <t>414 58</t>
  </si>
  <si>
    <t>ASC-C-01835</t>
  </si>
  <si>
    <t>Brødrene Karlsen AS</t>
  </si>
  <si>
    <t>Oscarbakken 4b</t>
  </si>
  <si>
    <t>Husøy i Senja</t>
  </si>
  <si>
    <t>ASC-C-01170</t>
  </si>
  <si>
    <t>Brown's Bay Packing Co. Ltd</t>
  </si>
  <si>
    <t>15007 Brown's Bay Rd</t>
  </si>
  <si>
    <t>V9H 1 N9</t>
  </si>
  <si>
    <t>Campbell River</t>
  </si>
  <si>
    <t>Contract Processing, Processing - Primary processing</t>
  </si>
  <si>
    <t>ASC-C-00580</t>
  </si>
  <si>
    <t>Buckhead Meat Company DBA Trinity Seafood</t>
  </si>
  <si>
    <t>1001 New Hampshire Avenue, Suite E</t>
  </si>
  <si>
    <t>Lakewood</t>
  </si>
  <si>
    <t>Bridget Ward</t>
  </si>
  <si>
    <t>732-775-3333</t>
  </si>
  <si>
    <t>bridget.ward@trinityseafood.com</t>
  </si>
  <si>
    <t>ASC-C-00007</t>
  </si>
  <si>
    <t>BV Kennemervis Groep</t>
  </si>
  <si>
    <t>Palingweg 18</t>
  </si>
  <si>
    <t>3751 BJ</t>
  </si>
  <si>
    <t>Spakenburg</t>
  </si>
  <si>
    <t>P. Hamaker</t>
  </si>
  <si>
    <t>+31 332997900</t>
  </si>
  <si>
    <t>p.hamaker@kennemervis.nl</t>
  </si>
  <si>
    <t>Contract Processing, Distribution, Packing or Repacking, Processing - Other Processing - please specify, Processing - Preservation, Processing - Primary processing, Processing - Secondary processing, Processing, Storage, Trading Fish (Buying/Selling), Transportation, Wholesale</t>
  </si>
  <si>
    <t>Fishmasters (Kennemervis Group), FishPartners - Enschede (Kennemervis Group), FishPartners - Spakenburg (Kennemervis Group), FishPartners-Urk (Kennemervis Group), Mayonna premium fish concepts (Kennemervis Group)</t>
  </si>
  <si>
    <t>ASC-C-01566</t>
  </si>
  <si>
    <t>C&amp;D Foods Austria Ges.mbH.</t>
  </si>
  <si>
    <t>Gschaid 156</t>
  </si>
  <si>
    <t>Birkfeld</t>
  </si>
  <si>
    <t>Contract Processing, Packing or Repacking, Processing - Preservation, Processing - Secondary processing, Storage, Trading Fish (Buying/Selling), Transportation, Wholesale</t>
  </si>
  <si>
    <t>ASC-C-01004</t>
  </si>
  <si>
    <t>C. B. Island Fisheries Ltd. dba Norden Food</t>
  </si>
  <si>
    <t>205 Donaghy Ave</t>
  </si>
  <si>
    <t>V7P 2L6</t>
  </si>
  <si>
    <t>North Vancouver</t>
  </si>
  <si>
    <t>Sandra Gillis</t>
  </si>
  <si>
    <t>sg28@shaw.ca</t>
  </si>
  <si>
    <t>Contract Processing, Processing - Preservation, Processing - Secondary processing, Storage, Trading Fish (Buying/Selling)</t>
  </si>
  <si>
    <t>ASC-C-01293</t>
  </si>
  <si>
    <t>C.A. Curtze Company</t>
  </si>
  <si>
    <t>1717 East 12th Street</t>
  </si>
  <si>
    <t>Erie</t>
  </si>
  <si>
    <t>Distribution, Packing or Repacking, Processing - Preservation, Processing - Secondary processing, Storage, Trading Fish (Buying/Selling), Transportation, Wholesale</t>
  </si>
  <si>
    <t>C.A. Curtze Company, JFS/Curtze Food Service, Northern Haserot Food Service</t>
  </si>
  <si>
    <t>ASC-C-00147</t>
  </si>
  <si>
    <t>C.I. Piscicola Botero S.A.</t>
  </si>
  <si>
    <t>Calle 26 # 5W-14 Apt. 217</t>
  </si>
  <si>
    <t>Neiva</t>
  </si>
  <si>
    <t xml:space="preserve"> Hernandez Yuli</t>
  </si>
  <si>
    <t>gerenciaproceso@piscicolaboterosa.com</t>
  </si>
  <si>
    <t>OTHER (Specify), Packing or Repacking, Processing - Preservation, Processing - Primary processing, Storage, Trading Fish (Buying/Selling), Transportation, Wholesale</t>
  </si>
  <si>
    <t>ASC-C-00568</t>
  </si>
  <si>
    <t>C.P VIETNAM CORPORATION -HUE FROZEN BRANCH</t>
  </si>
  <si>
    <t>C.P VIETNAM CORPORATION - HUE FROZEN BRANCH</t>
  </si>
  <si>
    <t>Lot A01-A12, Zone A, Phong Dien Industrial Park</t>
  </si>
  <si>
    <t>Thua Thien Hue Province</t>
  </si>
  <si>
    <t>ASC-C-01026</t>
  </si>
  <si>
    <t>C.P. MERCHANDISING CO., LTD. Branch Germany</t>
  </si>
  <si>
    <t>Am Neumarkt 30</t>
  </si>
  <si>
    <t>Matthias Grimm</t>
  </si>
  <si>
    <t>+49 40 692198-43</t>
  </si>
  <si>
    <t>matthiasgrimm@cpfoods.de</t>
  </si>
  <si>
    <t>Pangasius (Pangasianodon hypophthalmus), Whiteleg shrimp</t>
  </si>
  <si>
    <t>Distribution, OTHER (Specify), Trading Fish (Buying/Selling)</t>
  </si>
  <si>
    <t>ASC-C-00974</t>
  </si>
  <si>
    <t>Ca Mau Seafood Processing and Service Joint Stock Corporation</t>
  </si>
  <si>
    <t>No. 04, Nguyen Cong Tru Street, Ward 08</t>
  </si>
  <si>
    <t xml:space="preserve">Ca Mau </t>
  </si>
  <si>
    <t xml:space="preserve"> Nguyen Thanh Binh </t>
  </si>
  <si>
    <t>0916 073 343</t>
  </si>
  <si>
    <t>thanhbinhcases@vnn.vn</t>
  </si>
  <si>
    <t>MSC Harvest, Processing - Primary processing, Processing - Secondary processing, Storage, Trading Fish (Buying/Selling), Transportation</t>
  </si>
  <si>
    <t>ASC-C-01575</t>
  </si>
  <si>
    <t>CABOMAR CONGELADOS S.A.U</t>
  </si>
  <si>
    <t>PUERTO DE MARIN S/N</t>
  </si>
  <si>
    <t>MARIN PONTEVEDRA</t>
  </si>
  <si>
    <t>Contract Processing, Packing or Repacking, Processing - Preservation, Processing - Primary processing, Processing - Secondary processing, Storage, Trading Fish (Buying/Selling), Use of contract processor</t>
  </si>
  <si>
    <t>ASC-C-00171</t>
  </si>
  <si>
    <t>CAFATEX CORPORATION</t>
  </si>
  <si>
    <t>KM 2081 - Nation Rd. No.1A Chau Thanh A Dist</t>
  </si>
  <si>
    <t>84-0710</t>
  </si>
  <si>
    <t>HAU GIANG PROVINCE</t>
  </si>
  <si>
    <t>UYEN TRAN KIM</t>
  </si>
  <si>
    <t>+84 (0) 710 3 846134 / 846737</t>
  </si>
  <si>
    <t>trankimuyen2404@yahoo.com</t>
  </si>
  <si>
    <t>Packing or Repacking, Processing - Preservation, Processing - Primary processing, Processing - Secondary processing, Processing, Storage, Trading Fish (Buying/Selling)</t>
  </si>
  <si>
    <t>ASC-C-02119</t>
  </si>
  <si>
    <t>Cagemax Premium B.V.</t>
  </si>
  <si>
    <t xml:space="preserve">Oude Bosscheweg 9 </t>
  </si>
  <si>
    <t xml:space="preserve">5301 LA </t>
  </si>
  <si>
    <t>Zaltbommel</t>
  </si>
  <si>
    <t>Dimitri Dalessi</t>
  </si>
  <si>
    <t>+31 418 584 949</t>
  </si>
  <si>
    <t>d.dalessi@cagemax.com</t>
  </si>
  <si>
    <t>ASC-C-01359</t>
  </si>
  <si>
    <t>Caistor Seafoods Ltd.</t>
  </si>
  <si>
    <t>North Kelsey Road Industrial Estate</t>
  </si>
  <si>
    <t>LN7 6PX</t>
  </si>
  <si>
    <t>Caistor</t>
  </si>
  <si>
    <t>Luci Youdan</t>
  </si>
  <si>
    <t>+44 1472 852782</t>
  </si>
  <si>
    <t>lzy@sealord.co.nz</t>
  </si>
  <si>
    <t>Contract Processing, Packing or Repacking, Processing - Preservation, Processing - Primary processing, Processing - Secondary processing, Storage, Trading Fish (Buying/Selling), Transportation, Use of contract processor</t>
  </si>
  <si>
    <t>Sealord Caistor, Sealord Grimsby</t>
  </si>
  <si>
    <t>ASC-C-01701</t>
  </si>
  <si>
    <t>Calcutta Seafoods Pvt Ltd</t>
  </si>
  <si>
    <t xml:space="preserve">174, Hemanta Basu Sarani, Basunagar,  </t>
  </si>
  <si>
    <t>Pin- 700 129</t>
  </si>
  <si>
    <t>Madyamgram,</t>
  </si>
  <si>
    <t>ASC-C-01414</t>
  </si>
  <si>
    <t>Caldenhof Convenience GmbH</t>
  </si>
  <si>
    <t>Untere Eschstr. 9</t>
  </si>
  <si>
    <t>Ostercappeln</t>
  </si>
  <si>
    <t>Doreen Wolf</t>
  </si>
  <si>
    <t>+49 (0)5473 95 80 701</t>
  </si>
  <si>
    <t>D.Wolff@Caldenhof-Convenience.de</t>
  </si>
  <si>
    <t>Pangasius (Pangasianodon hypophthalmus), Rainbow Trout</t>
  </si>
  <si>
    <t>Packing or Repacking, Processing - Secondary processing, Use of contract processor</t>
  </si>
  <si>
    <t>ASC-C-00058</t>
  </si>
  <si>
    <t>Calkins &amp; Burke Ltd.</t>
  </si>
  <si>
    <t>1500 W. Georgia St., Suite 800</t>
  </si>
  <si>
    <t>V6G 2Z6</t>
  </si>
  <si>
    <t>ASC-C-01723</t>
  </si>
  <si>
    <t>CALLUT TARIM TURIZM VE SU URUNLERI ITH.IHR. SAN.VE TIC.LTD.STI.</t>
  </si>
  <si>
    <t>TOLCA MAHALLESİ / HÜYÜK</t>
  </si>
  <si>
    <t>KONYA</t>
  </si>
  <si>
    <t>Packing or Repacking, Processing - Primary processing, Storage</t>
  </si>
  <si>
    <t>ASC-C-00610</t>
  </si>
  <si>
    <t>CAMIMEX COMPANY LIMITED</t>
  </si>
  <si>
    <t xml:space="preserve">333 CAO THANG STR., WARD 8, </t>
  </si>
  <si>
    <t xml:space="preserve">CAMAU </t>
  </si>
  <si>
    <t>Banana Prawn, Giant tiger prawn, Greasyback Shrimp</t>
  </si>
  <si>
    <t>Distribution, MSC Harvest, Packing or Repacking, Processing - Primary processing, Processing - Secondary processing, Restaurant/Take Away to Consumer, Retail to Consumer, Storage, Trading Fish (Buying/Selling), Transportation, Wholesale</t>
  </si>
  <si>
    <t>Camimex Corp Factory No. 2, Camimex Corp Factory No. 4</t>
  </si>
  <si>
    <t>ASC-C-00408</t>
  </si>
  <si>
    <t xml:space="preserve">CAN THO IMPORT EXPORT FISHERY CO., Ltd. (CAFISH VIETNAM) </t>
  </si>
  <si>
    <t>Lot 4, Tra Noc Intrustrial Processing Zone</t>
  </si>
  <si>
    <t>CAN THO CITY</t>
  </si>
  <si>
    <t xml:space="preserve"> Đinh Thị Diệu</t>
  </si>
  <si>
    <t>0988 920 677</t>
  </si>
  <si>
    <t>dieudinh@cafish.vn</t>
  </si>
  <si>
    <t>Packing or Repacking, Processing - Primary processing, Processing - Secondary processing, Storage, Trading Fish (Buying/Selling), Transportation</t>
  </si>
  <si>
    <t>Can Tho Import Export Fishery Limited Company, Can Tho Seafood Export</t>
  </si>
  <si>
    <t>ASC-C-02061</t>
  </si>
  <si>
    <t>CANARIANGUS SLU</t>
  </si>
  <si>
    <t>Mercato mercatenerife modulo124</t>
  </si>
  <si>
    <t>El Mayorazgo</t>
  </si>
  <si>
    <t>ASC-C-01390</t>
  </si>
  <si>
    <t>Cape Town Fishing Ltd</t>
  </si>
  <si>
    <t>No1 South Arm Road</t>
  </si>
  <si>
    <t>Cape Town</t>
  </si>
  <si>
    <t>Papier Leneve</t>
  </si>
  <si>
    <t>lenevep@ij.co.za</t>
  </si>
  <si>
    <t>Contract Processing, MSC Harvest, OTHER (Specify), Packing or Repacking, Processing - Preservation, Processing - Primary processing, Processing - Secondary processing, Storage, Trading Fish (Buying/Selling), Wholesale</t>
  </si>
  <si>
    <t>Irvin and Johnson Pty Ltd, Auckland Cold Store, Irvin and Johnson Pty Ltd, Trawling division., Irvin and Johnson Pty Ltd, Value Added Products (VAP), Irvin and Johnson Pty Ltd, Woodstock primary processing, Walker Bay Canning</t>
  </si>
  <si>
    <t>ASC-C-01142</t>
  </si>
  <si>
    <t>Cape Trading AG</t>
  </si>
  <si>
    <t>Etzlibergstrasse 19a</t>
  </si>
  <si>
    <t>Thalwil</t>
  </si>
  <si>
    <t>ASC-C-01912</t>
  </si>
  <si>
    <t>CAPITAINE HOUAT</t>
  </si>
  <si>
    <t>ZI Le Rohu</t>
  </si>
  <si>
    <t>Lanester</t>
  </si>
  <si>
    <t>Processing - Preservation, Processing - Primary processing, Processing - Secondary processing, Storage, Trading Fish (Buying/Selling), Transportation</t>
  </si>
  <si>
    <t>CAPITAINE HOUAT -  Site de Lanester, CAPITAINE HOUAT - Site de Boulogne</t>
  </si>
  <si>
    <t>ASC-C-02104</t>
  </si>
  <si>
    <t xml:space="preserve">Capital Seaboard Inc. </t>
  </si>
  <si>
    <t>7540 Assateague Drive</t>
  </si>
  <si>
    <t>Jessup</t>
  </si>
  <si>
    <t>ASC-C-00853</t>
  </si>
  <si>
    <t>Carey Distribution Pty Ltd.</t>
  </si>
  <si>
    <t>PD Wholesalers</t>
  </si>
  <si>
    <t>21 Merino Street</t>
  </si>
  <si>
    <t>Kings Meadows</t>
  </si>
  <si>
    <t>Processing - Primary processing, Processing - Secondary processing, Storage, Trading Fish (Buying/Selling), Wholesale</t>
  </si>
  <si>
    <t>ASC-C-01720</t>
  </si>
  <si>
    <t>Carrefour Belgium</t>
  </si>
  <si>
    <t>Olympiadenlaan 20</t>
  </si>
  <si>
    <t>Evere</t>
  </si>
  <si>
    <t>Distribution, Retail to Consumer</t>
  </si>
  <si>
    <t>ASC-C-01102</t>
  </si>
  <si>
    <t>CARREFOUR Interdis</t>
  </si>
  <si>
    <t>93 avenue de Paris</t>
  </si>
  <si>
    <t>MASSY</t>
  </si>
  <si>
    <t>RAPHAELLE BROUSSIN</t>
  </si>
  <si>
    <t>raphaelle_broussin@carrefour.com</t>
  </si>
  <si>
    <t>Retail to Consumer, Storage, Trading Fish (Buying/Selling), Wholesale</t>
  </si>
  <si>
    <t>ASC-C-00337</t>
  </si>
  <si>
    <t xml:space="preserve">CASEAMEX - CAN THO IMPORT-EXPORT SEAFOOD JOINT STOCK COMPANY </t>
  </si>
  <si>
    <t>CASEAMEX - CAN THO IMPORT-EXPORT SEAFOOD JOINT STOCK COMPANY</t>
  </si>
  <si>
    <t>Lot 2.12, Tra Noc II Industrial Zone, O Mon District</t>
  </si>
  <si>
    <t>Duoc LE THANH</t>
  </si>
  <si>
    <t>+ 84  913 759 809</t>
  </si>
  <si>
    <t>duoc.le@caseamex.com</t>
  </si>
  <si>
    <t>ASC-C-00234</t>
  </si>
  <si>
    <t>CASIC Einkaufsgenossenschaft</t>
  </si>
  <si>
    <t>Zurlindenstrasse 29</t>
  </si>
  <si>
    <t>Pratteln</t>
  </si>
  <si>
    <t>Claudine Grollimund</t>
  </si>
  <si>
    <t>+41 61 335 45 04</t>
  </si>
  <si>
    <t>c.grollimund@casic.ch</t>
  </si>
  <si>
    <t>Atlantic Salmon, Pangasius  (pangasius hypophthalmus), Rainbow Trout, Tilapia (Mozambique), Tilapia (Nile), Whiteleg shrimp</t>
  </si>
  <si>
    <t>ASC-C-00521</t>
  </si>
  <si>
    <t>Castro Seafood GmbH &amp; Co. KG</t>
  </si>
  <si>
    <t>Am Lunedeich 108</t>
  </si>
  <si>
    <t>Anika Hencken</t>
  </si>
  <si>
    <t>+49 471 90262614</t>
  </si>
  <si>
    <t>anika.hencken@castro-seafood.de</t>
  </si>
  <si>
    <t>Contract Processing, Distribution, Packing or Repacking, Processing - Secondary processing, Storage, Trading Fish (Buying/Selling), Transportation, Wholesale</t>
  </si>
  <si>
    <t>ASC-C-01770</t>
  </si>
  <si>
    <t>Catsmo LLC</t>
  </si>
  <si>
    <t>25 Myers Road</t>
  </si>
  <si>
    <t>Wallkill</t>
  </si>
  <si>
    <t>Processing - Secondary processing, Trading Fish (Buying/Selling), Wholesale</t>
  </si>
  <si>
    <t>ASC-C-00822</t>
  </si>
  <si>
    <t>Caudle's Catch Seafood</t>
  </si>
  <si>
    <t>60 Otonabee Drive</t>
  </si>
  <si>
    <t>N2C 1L6</t>
  </si>
  <si>
    <t>Kitchener</t>
  </si>
  <si>
    <t>Pangasius  (pangasius hypophthalmus), Pangasius (Pangasianodon hypophthalmus), Tilapia (Nile)</t>
  </si>
  <si>
    <t>ASC-C-01400</t>
  </si>
  <si>
    <t>cc delivery GmbH</t>
  </si>
  <si>
    <t>Am Hambuch 2</t>
  </si>
  <si>
    <t>Meckenheim</t>
  </si>
  <si>
    <t>Jürgen Latussek</t>
  </si>
  <si>
    <t>+49 2225 883 241</t>
  </si>
  <si>
    <t>juergen.latussek@rungisexpress.com</t>
  </si>
  <si>
    <t>Cobia</t>
  </si>
  <si>
    <t>ASC-C-01960</t>
  </si>
  <si>
    <t>Celtigel</t>
  </si>
  <si>
    <t>ZA des 4 Voies</t>
  </si>
  <si>
    <t>Plélo</t>
  </si>
  <si>
    <t>Distribution, Packing or Repacking, Processing - Preservation, Processing - Secondary processing</t>
  </si>
  <si>
    <t>ASC-C-00932</t>
  </si>
  <si>
    <t>Centennial Food Service C2C Premium Seafood Branch</t>
  </si>
  <si>
    <t>12759 Vulcan Way, Unit 138</t>
  </si>
  <si>
    <t>V6V 3C8</t>
  </si>
  <si>
    <t>Processing - Preservation, Processing - Primary processing, Storage, Trading Fish (Buying/Selling), Transportation, Wholesale</t>
  </si>
  <si>
    <t>ASC-C-00558</t>
  </si>
  <si>
    <t>Central Seafood</t>
  </si>
  <si>
    <t>6831 Narcoossee Road</t>
  </si>
  <si>
    <t>Orlando</t>
  </si>
  <si>
    <t>ASC-C-01117</t>
  </si>
  <si>
    <t xml:space="preserve">CENTRALREST, Lda. </t>
  </si>
  <si>
    <t>Zona Industrial da Mota - Rua n.º 5</t>
  </si>
  <si>
    <t>3830-527</t>
  </si>
  <si>
    <t>Gafanha da Encarnação - Ílhavo</t>
  </si>
  <si>
    <t>ASC-C-00722</t>
  </si>
  <si>
    <t>Centralrøgeriet A/S</t>
  </si>
  <si>
    <t>Tingbjergvej 5</t>
  </si>
  <si>
    <t>Bjæverskov</t>
  </si>
  <si>
    <t>Processing - Preservation, Storage</t>
  </si>
  <si>
    <t>ASC-C-01275</t>
  </si>
  <si>
    <t>Centrum Logistyczne GRYF Sp. z o.o.</t>
  </si>
  <si>
    <t xml:space="preserve">Władysława IV Nr 1 </t>
  </si>
  <si>
    <t>70-651</t>
  </si>
  <si>
    <t>Szczecin</t>
  </si>
  <si>
    <t>ASC-C-00481</t>
  </si>
  <si>
    <t>Cermaq Canada Processing Ltd</t>
  </si>
  <si>
    <t>Box 142, 61 - 4th St.</t>
  </si>
  <si>
    <t>V0R 2Z0</t>
  </si>
  <si>
    <t>Tofino</t>
  </si>
  <si>
    <t>Contract Processing, Packing or Repacking, Processing - Primary processing, Trading Fish (Buying/Selling)</t>
  </si>
  <si>
    <t>ASC-C-00563</t>
  </si>
  <si>
    <t>Cermaq Chile S.A.</t>
  </si>
  <si>
    <t>Diego Portales 2000 Piso 10</t>
  </si>
  <si>
    <t>Puerto Montt</t>
  </si>
  <si>
    <t>Mirian Burdiles</t>
  </si>
  <si>
    <t>+56 65 563 200</t>
  </si>
  <si>
    <t>miriam.burdiles@cermaq.com</t>
  </si>
  <si>
    <t>Contract Processing, Packing or Repacking, Processing - Preservation, Processing - Primary processing, Processing - Secondary processing, Storage, Trading Fish (Buying/Selling), Use of contract processor, Wholesale</t>
  </si>
  <si>
    <t>Planta Ancund, Planta Dalcahue, Planta Puerto Montt, Planta Quemchi</t>
  </si>
  <si>
    <t>ASC-C-01773</t>
  </si>
  <si>
    <t>Cermaq Norway AS, avd. Slakteri Steigen</t>
  </si>
  <si>
    <t>Bogøyveien 153</t>
  </si>
  <si>
    <t>BOGØY</t>
  </si>
  <si>
    <t>Silje Ramsvatn</t>
  </si>
  <si>
    <t>silje.ramsvatn@cermaq.com</t>
  </si>
  <si>
    <t>Contract Processing, Processing - Primary processing, Trading Fish (Buying/Selling), Transportation, Use of contract processor</t>
  </si>
  <si>
    <t>ASC-C-00687</t>
  </si>
  <si>
    <t>Cermaq Norway Slakteri F-430</t>
  </si>
  <si>
    <t>Havneveien 36,</t>
  </si>
  <si>
    <t>Hammerfest</t>
  </si>
  <si>
    <t>Contract Processing, Packing or Repacking, Processing - Other Processing - please specify, Processing - Primary processing, Trading Fish (Buying/Selling)</t>
  </si>
  <si>
    <t>ASC-C-02141</t>
  </si>
  <si>
    <t>CGPA PENY</t>
  </si>
  <si>
    <t>Pont Hellec</t>
  </si>
  <si>
    <t>SAINT THURIEN</t>
  </si>
  <si>
    <t>Roland Audren</t>
  </si>
  <si>
    <t>+33 298395248</t>
  </si>
  <si>
    <t>raudren@peny.com</t>
  </si>
  <si>
    <t>ASC-C-01870</t>
  </si>
  <si>
    <t>CHANNEL SEA FOOD</t>
  </si>
  <si>
    <t>3 rue roger Salengro</t>
  </si>
  <si>
    <t>OUTREAU</t>
  </si>
  <si>
    <t>ASC-C-01556</t>
  </si>
  <si>
    <t>Charles Vial (Fish Merchant) ltd. t/a C Fish</t>
  </si>
  <si>
    <t>Main Street</t>
  </si>
  <si>
    <t>Co. Donegal</t>
  </si>
  <si>
    <t>IE</t>
  </si>
  <si>
    <t>OTHER (Specify), Processing - Primary processing</t>
  </si>
  <si>
    <t>ASC-C-01904</t>
  </si>
  <si>
    <t>Charoen Pokphand Foods Public Co., Ltd. (Songkhla)</t>
  </si>
  <si>
    <t xml:space="preserve">79 Moo 10, Tambol Thabon </t>
  </si>
  <si>
    <t>Amphur Ranot, Songkhla</t>
  </si>
  <si>
    <t>Nasira  Techarujiranont</t>
  </si>
  <si>
    <t>+66(0) 74587556 to 66</t>
  </si>
  <si>
    <t>nasira.t@cpf.co.th</t>
  </si>
  <si>
    <t>ASC-C-01763</t>
  </si>
  <si>
    <t>Chicken of the Sea Frozen Foods</t>
  </si>
  <si>
    <t>222 N. Sepulveda Blvd. Suite 1550</t>
  </si>
  <si>
    <t>El Segundo</t>
  </si>
  <si>
    <t>ASC-C-02213</t>
  </si>
  <si>
    <t>Chida Shouten Corporation</t>
  </si>
  <si>
    <t>1-29-4 Sakanamachi, Ishinomaki,</t>
  </si>
  <si>
    <t>Miyagi</t>
  </si>
  <si>
    <t xml:space="preserve"> Kazuhiro Takahashi</t>
  </si>
  <si>
    <t>k-taka@chida-store.co.jp</t>
  </si>
  <si>
    <t>Pacific Oyster</t>
  </si>
  <si>
    <t>ASC-C-01099</t>
  </si>
  <si>
    <t>Chłodnia Gdańsk Sp. z o.o.</t>
  </si>
  <si>
    <t xml:space="preserve">UL PRZEMYSLOWA 28, </t>
  </si>
  <si>
    <t>Tomasz Grybek Kloosterboer Gdańsk Sp. z o.o.</t>
  </si>
  <si>
    <t>tomek.grybek@kloosterboergdansk.pl</t>
  </si>
  <si>
    <t>ASC-C-00235</t>
  </si>
  <si>
    <t>Choice Canning Company</t>
  </si>
  <si>
    <t>21/1391-A, Thangal Nagar, Pashnithode</t>
  </si>
  <si>
    <t>682 006</t>
  </si>
  <si>
    <t>Eranakulam</t>
  </si>
  <si>
    <t>James Joseph</t>
  </si>
  <si>
    <t>91-4842232494</t>
  </si>
  <si>
    <t>james@choicegroup.in</t>
  </si>
  <si>
    <t>ASC-C-01617</t>
  </si>
  <si>
    <t>Cholimex Food JSC</t>
  </si>
  <si>
    <t>Lot C40-43/I, C51-55/II, 7th Road, Vinh Loc IP</t>
  </si>
  <si>
    <t>Processing - Preservation, Processing - Secondary processing, Retail to Consumer, Storage, Trading Fish (Buying/Selling), Transportation</t>
  </si>
  <si>
    <t>ASC-C-01518</t>
  </si>
  <si>
    <t>Chrisfish Danmark A/S</t>
  </si>
  <si>
    <t>Nordhavnsvej 18</t>
  </si>
  <si>
    <t>Helle Klitlund</t>
  </si>
  <si>
    <t>+45 29 41 25 70</t>
  </si>
  <si>
    <t>hkl@chrisfish.dk</t>
  </si>
  <si>
    <t>Processing - Preservation, Storage, Trading Fish (Buying/Selling)</t>
  </si>
  <si>
    <t>ASC-C-00178</t>
  </si>
  <si>
    <t>Christian Goedeken jr. GmbH</t>
  </si>
  <si>
    <t>Südring 36</t>
  </si>
  <si>
    <t>Wentorf</t>
  </si>
  <si>
    <t>Enrico Walter</t>
  </si>
  <si>
    <t>e.walter@christian-goedeken.de</t>
  </si>
  <si>
    <t>Distribution, Processing - Secondary processing, Storage, Trading Fish (Buying/Selling)</t>
  </si>
  <si>
    <t>ASC-C-01692</t>
  </si>
  <si>
    <t>Chungsan Fishermen's organization</t>
  </si>
  <si>
    <t>#22-7, Nonggongdanji 4-gil, Wando-eup</t>
  </si>
  <si>
    <t>Jeollanam-do</t>
  </si>
  <si>
    <t xml:space="preserve"> Dong Yeol Yoo</t>
  </si>
  <si>
    <t>82-(0)61-553-5900</t>
  </si>
  <si>
    <t>Disk Abalone</t>
  </si>
  <si>
    <t>MSC Harvest, Storage, Trading Fish (Buying/Selling), Transportation</t>
  </si>
  <si>
    <t>ASC-C-01703</t>
  </si>
  <si>
    <t>Chungsanbada Co.,Ltd</t>
  </si>
  <si>
    <t>#22-7, Nonggongdanji 4-gil, Wando-eup 59108</t>
  </si>
  <si>
    <t>Wando-gun, Jeollanam-do</t>
  </si>
  <si>
    <t>ASC-C-00995</t>
  </si>
  <si>
    <t>Chuo Foods Co., Ltd.</t>
  </si>
  <si>
    <t>c/o Hohsui Co., Ltd. 8th Fl. 6-6-3 Toyosu,</t>
  </si>
  <si>
    <t>135-0061</t>
  </si>
  <si>
    <t>Shina Yoshiaki</t>
  </si>
  <si>
    <t>81 3 6633 3420</t>
  </si>
  <si>
    <t>shiina@marunaka-net.jp</t>
  </si>
  <si>
    <t>Disk Abalone, Japanese amberjack</t>
  </si>
  <si>
    <t>ASC-C-00782</t>
  </si>
  <si>
    <t>Chuo Gyorui Co., Ltd.</t>
  </si>
  <si>
    <t>Tokyo Central Wholesale Market,  5-2-1, Tsukiji, Chuo-ku</t>
  </si>
  <si>
    <t>104-8445</t>
  </si>
  <si>
    <t xml:space="preserve">Tokyo </t>
  </si>
  <si>
    <t>Distribution, Packing or Repacking, Storage, Trading Fish (Buying/Selling), Wholesale</t>
  </si>
  <si>
    <t>ASC-C-00983</t>
  </si>
  <si>
    <t>CIMBRIC A/S</t>
  </si>
  <si>
    <t>Havnen 70</t>
  </si>
  <si>
    <t>LEMVIG</t>
  </si>
  <si>
    <t>Ditte Smedegaard</t>
  </si>
  <si>
    <t>ds@jeka-group.com</t>
  </si>
  <si>
    <t>ASC-C-01888</t>
  </si>
  <si>
    <t>Cité Marine</t>
  </si>
  <si>
    <t>Carrefour Industriel do Porzo</t>
  </si>
  <si>
    <t>Kervignac</t>
  </si>
  <si>
    <t>Philippe Henry</t>
  </si>
  <si>
    <t>+33 (0)2 97 85 19 07</t>
  </si>
  <si>
    <t>philippe.henry@cite-marine.fr</t>
  </si>
  <si>
    <t>Distribution, Processing - Secondary processing, Trading Fish (Buying/Selling)</t>
  </si>
  <si>
    <t>Cap Océan SAS, HALIEUTIS, Larhantec Cité Marine La Prenessaye</t>
  </si>
  <si>
    <t>ASC-C-00943</t>
  </si>
  <si>
    <t>CITTI Handelsgesellschaft mbH &amp; Co. KG</t>
  </si>
  <si>
    <t>Muehlendamm 1</t>
  </si>
  <si>
    <t>Kiel</t>
  </si>
  <si>
    <t>Aðalheiður Alfreðsdóttir</t>
  </si>
  <si>
    <t>+49 431 6893-6564</t>
  </si>
  <si>
    <t>Adalheidur.Alfredsdottir@chefsculinar.de</t>
  </si>
  <si>
    <t>Atlantic Salmon, Coho Salmon, Giant tiger prawn, Pangasius  (pangasius hypophthalmus), Rainbow Trout, Tilapia (Nile)</t>
  </si>
  <si>
    <t>CHEFS CULINAR GmbH, CHEFS CULINAR Nord GmbH &amp;amp; Co. KG, CHEFS CULINAR Nord-Ost GmbH &amp;amp; Co. KG, CHEFS CULINAR OST GmbH &amp;amp; Co. KG, CHEFS CULINAR SÜD GmbH &amp;amp; Co. KG, CHEFS CULINAR WEST GmbH &amp;amp; Co. KG, HMS GmbH &amp;amp; Co. KG</t>
  </si>
  <si>
    <t>ASC-C-01607</t>
  </si>
  <si>
    <t>CLAMA GmbH &amp; Co. KG</t>
  </si>
  <si>
    <t>Steineshoffweg 2</t>
  </si>
  <si>
    <t>Mülheim an der Ruhr</t>
  </si>
  <si>
    <t>Atlantic Salmon, Banana Prawn, Giant tiger prawn, Rainbow Trout</t>
  </si>
  <si>
    <t>Use of contract processor, Wholesale</t>
  </si>
  <si>
    <t>ASC-C-00856</t>
  </si>
  <si>
    <t>Clamms Seafood Pty Ltd</t>
  </si>
  <si>
    <t>Unit 1/2, Somerville Road</t>
  </si>
  <si>
    <t>Yarraville</t>
  </si>
  <si>
    <t>Packing or Repacking, Processing - Secondary processing, Storage, Trading Fish (Buying/Selling), Wholesale</t>
  </si>
  <si>
    <t>ASC-C-02035</t>
  </si>
  <si>
    <t>Classic Fine Foods (Hong Kong) Ltd</t>
  </si>
  <si>
    <t>12/F Kerry Warehouse, 4-6 Kwai Tai Road, Kwai Chung, New Territories</t>
  </si>
  <si>
    <t>Hong Kong</t>
  </si>
  <si>
    <t>Lancer Au</t>
  </si>
  <si>
    <t>+852 31457820</t>
  </si>
  <si>
    <t>lancer.au@classicfinefoods.com</t>
  </si>
  <si>
    <t>ASC-C-01471</t>
  </si>
  <si>
    <t>Claus Sørensen A/S</t>
  </si>
  <si>
    <t>Jens Munksvej 6</t>
  </si>
  <si>
    <t>Atlantic Salmon, Chilean Mussel, Giant tiger prawn, Great Atlantic scallop, Rainbow Trout, Whiteleg shrimp</t>
  </si>
  <si>
    <t>Clays Sørensen A/S Hanstholm</t>
  </si>
  <si>
    <t>ASC-C-00422</t>
  </si>
  <si>
    <t>COAST SEAFOOD AS</t>
  </si>
  <si>
    <t>Postboks 130</t>
  </si>
  <si>
    <t>MALOY</t>
  </si>
  <si>
    <t>Rikstad Thomas</t>
  </si>
  <si>
    <t>00.47.98658627</t>
  </si>
  <si>
    <t>tr@coast.no</t>
  </si>
  <si>
    <t>ASC-C-01362</t>
  </si>
  <si>
    <t>Coast Seafood USA, LLC.</t>
  </si>
  <si>
    <t>221 Crescent Street, Suite 111</t>
  </si>
  <si>
    <t>Waltham</t>
  </si>
  <si>
    <t>ASC-C-02005</t>
  </si>
  <si>
    <t>COCEDERO DE MARISCO, S.A.</t>
  </si>
  <si>
    <t>Pol. Ind. Fondo de Litera, nº 60-62</t>
  </si>
  <si>
    <t>Fraga</t>
  </si>
  <si>
    <t>ASC-C-01757</t>
  </si>
  <si>
    <t>COFCO TTC (Beijing) Foods Co., Ltd</t>
  </si>
  <si>
    <t>No. 21 Yongda Road, Beijing Bioengineering &amp; Pharmaceutical Industrial Base</t>
  </si>
  <si>
    <t>Daxing, Daxing District</t>
  </si>
  <si>
    <t>jun wang</t>
  </si>
  <si>
    <t>86 10 61253301</t>
  </si>
  <si>
    <t>wangjun0@cofco.com</t>
  </si>
  <si>
    <t>ASC-C-01883</t>
  </si>
  <si>
    <t>COFIMAR S.A</t>
  </si>
  <si>
    <t xml:space="preserve">Lotización Inmaconsa, Calle Eucalipto, Intersección Ciruelos y Tecas Guayas </t>
  </si>
  <si>
    <t>Guayas</t>
  </si>
  <si>
    <t>Katherine Naula</t>
  </si>
  <si>
    <t>knaula@cofimar.com.ec</t>
  </si>
  <si>
    <t>ASC-C-00201</t>
  </si>
  <si>
    <t>Cold Locker Processing LLC</t>
  </si>
  <si>
    <t>2200 140th Ave. E. Suite 200</t>
  </si>
  <si>
    <t>Sumner</t>
  </si>
  <si>
    <t>Chip Mosley</t>
  </si>
  <si>
    <t>253-321-3236</t>
  </si>
  <si>
    <t>chipm@coldlocker.com</t>
  </si>
  <si>
    <t>Contract Processing, Distribution, Packing or Repacking, Storage</t>
  </si>
  <si>
    <t>ASC-C-00821</t>
  </si>
  <si>
    <t>Coles Supermarkets Pty. Ltd.</t>
  </si>
  <si>
    <t>800 Toorak Road</t>
  </si>
  <si>
    <t>Hawthorn East</t>
  </si>
  <si>
    <t>Atlantic Salmon, Pangasius  (pangasius hypophthalmus), Pangasius (pangasius bocourti)</t>
  </si>
  <si>
    <t>Distribution, Retail to Consumer, Storage, Trading Fish (Buying/Selling), Transportation</t>
  </si>
  <si>
    <t>ASC-C-01237</t>
  </si>
  <si>
    <t>Comercial Austral S.A.</t>
  </si>
  <si>
    <t>Freire 130 Floor 5</t>
  </si>
  <si>
    <t>ASC-C-01609</t>
  </si>
  <si>
    <t>COMERCIAL MARES DE CHILOÉ S.A.</t>
  </si>
  <si>
    <t xml:space="preserve">CARDONAL BAJO KM 2.7, LOTE 1A </t>
  </si>
  <si>
    <t>Head of Quality Assurance Maria  Gracia Ramirez</t>
  </si>
  <si>
    <t>jac@maresdechiloe.cl</t>
  </si>
  <si>
    <t>Contract Processing, Packing or Repacking, Processing - Preservation, Processing - Secondary processing, Storage, Trading Fish (Buying/Selling), Transportation</t>
  </si>
  <si>
    <t>ASC-C-01677</t>
  </si>
  <si>
    <t>Comestibles Schröder AG</t>
  </si>
  <si>
    <t>Zelglistrasse 2a</t>
  </si>
  <si>
    <t>Thun</t>
  </si>
  <si>
    <t>Giant tiger prawn, Pangasius (Pangasianodon hypophthalmus), Tilapia (Nile), Whiteleg shrimp</t>
  </si>
  <si>
    <t>Distribution, Trading Fish (Buying/Selling), Transportation, Wholesale</t>
  </si>
  <si>
    <t>ASC-C-01876</t>
  </si>
  <si>
    <t>Cominport Sp. z o.o.</t>
  </si>
  <si>
    <t>ul. Raszyńska 13</t>
  </si>
  <si>
    <t>05-500</t>
  </si>
  <si>
    <t>Piaseczno, Woj. Mazowieckie</t>
  </si>
  <si>
    <t>Damian  Kulik</t>
  </si>
  <si>
    <t>damian@cominport.pl</t>
  </si>
  <si>
    <t>ASC-C-01552</t>
  </si>
  <si>
    <t>COMPESCA S.A.</t>
  </si>
  <si>
    <t>C/Joaquin salas 6</t>
  </si>
  <si>
    <t>Santander</t>
  </si>
  <si>
    <t>ASC-C-00570</t>
  </si>
  <si>
    <t>COMPTOIRS OCEANIQUES</t>
  </si>
  <si>
    <t>16 rue du Travy - Zone Sénia</t>
  </si>
  <si>
    <t>THIAIS</t>
  </si>
  <si>
    <t>Atlantic Salmon, Cobia, Tilapia (Nile)</t>
  </si>
  <si>
    <t>Distribution, Packing or Repacking, Processing - Preservation, Processing - Secondary processing, Storage, Trading Fish (Buying/Selling), Use of contract processor, Wholesale</t>
  </si>
  <si>
    <t>Comptoirs Océaniques Boulogne, Comptoirs Océaniques Thiais</t>
  </si>
  <si>
    <t>ASC-C-00047</t>
  </si>
  <si>
    <t>CONCEPT COOL Vertriebsgesellschaft mbH</t>
  </si>
  <si>
    <t>Kremser Gasse 35</t>
  </si>
  <si>
    <t>St Pölten</t>
  </si>
  <si>
    <t>Gudrun Mairinger</t>
  </si>
  <si>
    <t>02742 28564-50</t>
  </si>
  <si>
    <t>g.mairinger@conceptcool.at</t>
  </si>
  <si>
    <t>ASC-C-01090</t>
  </si>
  <si>
    <t>CONDIGEL</t>
  </si>
  <si>
    <t>10 à 30 rue du Pont VI</t>
  </si>
  <si>
    <t>LE HAVRE</t>
  </si>
  <si>
    <t>Yann  Wilhem</t>
  </si>
  <si>
    <t>y.wilhem@efbs.fr</t>
  </si>
  <si>
    <t>Atlantic Salmon, Giant tiger prawn, Greasyback Shrimp, Pangasius  (pangasius hypophthalmus), Peruvian scallop, Tilapia (Nile), Whiteleg shrimp</t>
  </si>
  <si>
    <t>EFBS, PACKGEL</t>
  </si>
  <si>
    <t>ASC-C-00386</t>
  </si>
  <si>
    <t>CONEGAN</t>
  </si>
  <si>
    <t>PARC d'activité de la trésorerie</t>
  </si>
  <si>
    <t xml:space="preserve">WIMILLE </t>
  </si>
  <si>
    <t xml:space="preserve"> VERCOUTRE Laetitia</t>
  </si>
  <si>
    <t>+33 3.21.99.01.61</t>
  </si>
  <si>
    <t>controlequalite@conegan.com</t>
  </si>
  <si>
    <t>Atlantic Salmon, Blue Mussel, Giant tiger prawn, Pangasius  (pangasius hypophthalmus), Peruvian scallop, Tilapia (Mozambique), Whiteleg shrimp</t>
  </si>
  <si>
    <t>Contract Processing, Packing or Repacking, Processing - Primary processing, Storage, Trading Fish (Buying/Selling)</t>
  </si>
  <si>
    <t>ASC-C-01445</t>
  </si>
  <si>
    <t>Conservas Antonio Alonso, S.A.</t>
  </si>
  <si>
    <t>Carretera Vigo-Bayona 127</t>
  </si>
  <si>
    <t>Viego, Pontevedra</t>
  </si>
  <si>
    <t>Gema Jalda</t>
  </si>
  <si>
    <t>+34 986 20 20 54</t>
  </si>
  <si>
    <t>calidad@palaciodeoriente.net</t>
  </si>
  <si>
    <t>ASC-C-01094</t>
  </si>
  <si>
    <t>Conservas Islas Cíes S.L.</t>
  </si>
  <si>
    <t>Pol. El Morero, Plots 18 and 19</t>
  </si>
  <si>
    <t>El Astillero</t>
  </si>
  <si>
    <t>Packing or Repacking, Processing - Preservation, Processing - Secondary processing</t>
  </si>
  <si>
    <t>ASC-C-00389</t>
  </si>
  <si>
    <t>CONTIMAX SA</t>
  </si>
  <si>
    <t>Ul. Partyzantow 12 c</t>
  </si>
  <si>
    <t>32-700</t>
  </si>
  <si>
    <t>BOCHNIA</t>
  </si>
  <si>
    <t>Monica POTONIEC</t>
  </si>
  <si>
    <t>+48 14 611 87 55</t>
  </si>
  <si>
    <t>quality.department@contimax.pl</t>
  </si>
  <si>
    <t>ASC-C-01760</t>
  </si>
  <si>
    <t>Conveni B.V.</t>
  </si>
  <si>
    <t>Willige Laagt 2</t>
  </si>
  <si>
    <t>PZ Liessel</t>
  </si>
  <si>
    <t>Distribution, Packing or Repacking, Processing - Secondary processing, Storage, Trading Fish (Buying/Selling)</t>
  </si>
  <si>
    <t>ASC-C-01697</t>
  </si>
  <si>
    <t>COOKUP Solutions TAVOLA SA</t>
  </si>
  <si>
    <t>10-12 Parc d'Activités</t>
  </si>
  <si>
    <t>LU-8308</t>
  </si>
  <si>
    <t>Capellen</t>
  </si>
  <si>
    <t>LU</t>
  </si>
  <si>
    <t>ASC-C-00155</t>
  </si>
  <si>
    <t>Coop Genossenschaft</t>
  </si>
  <si>
    <t>Thiersteinerallee 12</t>
  </si>
  <si>
    <t>Matthias Hofer</t>
  </si>
  <si>
    <t>matthias.hofer@coop.ch</t>
  </si>
  <si>
    <t>Giant tiger prawn, Pangasius  (pangasius hypophthalmus), Rainbow Trout, Tilapia (Nile), Whiteleg shrimp</t>
  </si>
  <si>
    <t>Distribution, Processing - Preservation, Processing - Secondary processing, Retail to Consumer, Storage, Trading Fish (Buying/Selling), Transportation</t>
  </si>
  <si>
    <t>ASC-C-01440</t>
  </si>
  <si>
    <t>Coop Sverige AB</t>
  </si>
  <si>
    <t>FE 410</t>
  </si>
  <si>
    <t>107 77</t>
  </si>
  <si>
    <t>Retail to Consumer, Storage, Trading Fish (Buying/Selling)</t>
  </si>
  <si>
    <t>ASC-C-01750</t>
  </si>
  <si>
    <t>Copernus Ltd</t>
  </si>
  <si>
    <t>35 West Dock Street, Kingston upon Hull</t>
  </si>
  <si>
    <t>HU3 4HH</t>
  </si>
  <si>
    <t>Hull</t>
  </si>
  <si>
    <t>Karl Luck</t>
  </si>
  <si>
    <t>+44(0)1482585109</t>
  </si>
  <si>
    <t>Karl.Luck@copernus.co.uk</t>
  </si>
  <si>
    <t>ASC-C-00858</t>
  </si>
  <si>
    <t>CORNIC SAS</t>
  </si>
  <si>
    <t>3 route de Sassetot le Mauconduit - Zone Artisanale</t>
  </si>
  <si>
    <t>THEROULDEVILLE</t>
  </si>
  <si>
    <t>Frédéric  Roussel</t>
  </si>
  <si>
    <t>+33 02 35 10 45 40</t>
  </si>
  <si>
    <t>frederic.roussel@cornic.com</t>
  </si>
  <si>
    <t>Atlantic Salmon, Chilean Mussel, Peruvian Scallop</t>
  </si>
  <si>
    <t>Packing or Repacking, Processing - Secondary processing, Storage, Trading Fish (Buying/Selling), Use of contract processor, Wholesale</t>
  </si>
  <si>
    <t>ASC-C-01516</t>
  </si>
  <si>
    <t>CORSA PETFOOD</t>
  </si>
  <si>
    <t xml:space="preserve">P.I. SAN PEDRO DE ARROYO S/N </t>
  </si>
  <si>
    <t>SAN PEDRO DEL ARROYO. AVILA</t>
  </si>
  <si>
    <t>Processing - Preservation, Processing - Secondary processing, Storage, Trading Fish (Buying/Selling), Wholesale</t>
  </si>
  <si>
    <t>CENTRAL OFFICE</t>
  </si>
  <si>
    <t>ASC-C-00762</t>
  </si>
  <si>
    <t>COSMOS FOODS</t>
  </si>
  <si>
    <t>60 route de Sartrouville</t>
  </si>
  <si>
    <t>LE PECQ</t>
  </si>
  <si>
    <t>VALENTIN SAINT MAXENT COSMPOS FOODS</t>
  </si>
  <si>
    <t>+33 (0)1 30 09 41 50</t>
  </si>
  <si>
    <t>valentin.saint-maxent@cosmos-foods.com </t>
  </si>
  <si>
    <t>Coho Salmon, Peruvian Scallop</t>
  </si>
  <si>
    <t>Distribution, Packing or Repacking, Processing - Secondary processing, Storage, Trading Fish (Buying/Selling), Use of contract processor, Wholesale</t>
  </si>
  <si>
    <t>ASC-C-01675</t>
  </si>
  <si>
    <t>CP Foods UK Ltd</t>
  </si>
  <si>
    <t>Avon House, Hartlebury Trading Estate</t>
  </si>
  <si>
    <t>DY10 4JB</t>
  </si>
  <si>
    <t>Kidderminster</t>
  </si>
  <si>
    <t>CP VIET NAM CORPORATION - BEN TRE FROZEN BRANCH</t>
  </si>
  <si>
    <t>CP VIETNAM CORPORATION -BEN TRE FROZEN BRANCH</t>
  </si>
  <si>
    <t>Lot A21-A35, An Hiep IP, An Hiep Commune, Chau Thanh district,</t>
  </si>
  <si>
    <t>Ben Tre province</t>
  </si>
  <si>
    <t>KHA LE MINH</t>
  </si>
  <si>
    <t>84.753.627.500</t>
  </si>
  <si>
    <t>minh.kha9481@gmail.com</t>
  </si>
  <si>
    <t>ASC-C-00365</t>
  </si>
  <si>
    <t>CRENO IMPEX</t>
  </si>
  <si>
    <t>ZI DES ISCLES – BP 46 – IMPASSE DES CANIERS</t>
  </si>
  <si>
    <t>CHATEAURENARD Cedex</t>
  </si>
  <si>
    <t>Gérald  BROCHE</t>
  </si>
  <si>
    <t>03 91 18 14 90</t>
  </si>
  <si>
    <t>gerald.broche@creno.fr</t>
  </si>
  <si>
    <t>ASC-C-01419</t>
  </si>
  <si>
    <t>CROP'S Ready Meals</t>
  </si>
  <si>
    <t>Oostrozebeeksestraat 148</t>
  </si>
  <si>
    <t>OOIGEM</t>
  </si>
  <si>
    <t>Nick Bultereys</t>
  </si>
  <si>
    <t>nick.bultereys@crops.be</t>
  </si>
  <si>
    <t>ASC-C-00676</t>
  </si>
  <si>
    <t>Crown Seafood A/S</t>
  </si>
  <si>
    <t>Bådebrogade 2</t>
  </si>
  <si>
    <t>Esbjerg</t>
  </si>
  <si>
    <t>Henrik Brix</t>
  </si>
  <si>
    <t>+45 7020 5026</t>
  </si>
  <si>
    <t>hb@crownseafood.dk</t>
  </si>
  <si>
    <t>ASC-C-01198</t>
  </si>
  <si>
    <t>Crusta C</t>
  </si>
  <si>
    <t>Zone Industrielle Buconis</t>
  </si>
  <si>
    <t>L´Isle-Jourdain</t>
  </si>
  <si>
    <t>Contract Processing, Packing or Repacking, Processing - Preservation, Processing - Primary processing, Processing - Secondary processing, Storage, Trading Fish (Buying/Selling), Transportation, Wholesale</t>
  </si>
  <si>
    <t>Boulogne sur Mer, L'Isle - Jourdain, Vitrolles</t>
  </si>
  <si>
    <t>ASC-C-02031</t>
  </si>
  <si>
    <t>Crustafrais</t>
  </si>
  <si>
    <t>55 rue Louis Blériot - PA Eurochannel</t>
  </si>
  <si>
    <t>Martin Eglise</t>
  </si>
  <si>
    <t>Alexia QUESNEL</t>
  </si>
  <si>
    <t>+33 2 32 06 00 03</t>
  </si>
  <si>
    <t>service.qualite@crustafrais.com</t>
  </si>
  <si>
    <t>Distribution, Processing - Primary processing, Processing - Secondary processing, Trading Fish (Buying/Selling)</t>
  </si>
  <si>
    <t>ASC-C-01562</t>
  </si>
  <si>
    <t>CRUSTIMEX</t>
  </si>
  <si>
    <t>232 AVENUE DU PRADO</t>
  </si>
  <si>
    <t>MARSEILLE</t>
  </si>
  <si>
    <t>ASC-C-01668</t>
  </si>
  <si>
    <t>Cryotech (Grimsby) Ltd</t>
  </si>
  <si>
    <t>Thorold Street</t>
  </si>
  <si>
    <t>DN31 3AL</t>
  </si>
  <si>
    <t>Mark Henry</t>
  </si>
  <si>
    <t>+44 1472 349349</t>
  </si>
  <si>
    <t>markh@cryotech-gy.co.uk</t>
  </si>
  <si>
    <t>ASC-C-02041</t>
  </si>
  <si>
    <t>Culifish Trading B.V.</t>
  </si>
  <si>
    <t>Julianaweg 139K</t>
  </si>
  <si>
    <t>1131 DH</t>
  </si>
  <si>
    <t>Volendam</t>
  </si>
  <si>
    <t>Marc Hansen</t>
  </si>
  <si>
    <t>marc@culifishtrading.nl</t>
  </si>
  <si>
    <t>ASC-C-00403</t>
  </si>
  <si>
    <t>Culimer BV</t>
  </si>
  <si>
    <t>Linatebaan 75</t>
  </si>
  <si>
    <t>3045 AH</t>
  </si>
  <si>
    <t>Distribution, Retail to Consumer, Storage, Trading Fish (Buying/Selling), Wholesale</t>
  </si>
  <si>
    <t>ASC-C-01585</t>
  </si>
  <si>
    <t xml:space="preserve">CULTIVOS DE TONOSI, S.A. </t>
  </si>
  <si>
    <t>CALLE EL FINAL EL CHARÁ</t>
  </si>
  <si>
    <t>TONOSÍ</t>
  </si>
  <si>
    <t>PA</t>
  </si>
  <si>
    <t>Leovisildo Lopez</t>
  </si>
  <si>
    <t>planta@langostinodetonosi.com</t>
  </si>
  <si>
    <t>MSC Harvest, OTHER (Specify), Packing or Repacking, Processing - Preservation, Processing - Primary processing, Storage, Trading Fish (Buying/Selling), Transportation</t>
  </si>
  <si>
    <t>ASC-C-00172</t>
  </si>
  <si>
    <t>CUU LONG FISH IMPORT-EXPORT CORPORATION (CLPANGAFISH CORP.)</t>
  </si>
  <si>
    <t>CLPANGA</t>
  </si>
  <si>
    <t>LOT III, SECTOR C, SA DEC INDUSTRIAL ZONE, SA DEC TOWN</t>
  </si>
  <si>
    <t>ASC-C-00262</t>
  </si>
  <si>
    <t>CUU LONG FISH JOINT STOCK COMPANY - CL-FISH CORP.</t>
  </si>
  <si>
    <t xml:space="preserve">90 HUNG VUONG street, </t>
  </si>
  <si>
    <t>Long Xuyen city,</t>
  </si>
  <si>
    <t>LIEN PHAN THI</t>
  </si>
  <si>
    <t>+84 763935827</t>
  </si>
  <si>
    <t>lienphan.cl@gmail.com</t>
  </si>
  <si>
    <t>OTHER (Specify), Packing or Repacking, Processing - Preservation, Processing - Primary processing, Processing - Secondary processing, Processing, Retail to Consumer, Storage, Trading Fish (Buying/Selling), Transportation</t>
  </si>
  <si>
    <t>ASC-C-01100</t>
  </si>
  <si>
    <t>CUULONG SEAPRODUCTS COMPANY - CUULONG SEAPRO - Corporation</t>
  </si>
  <si>
    <t>36 Bach Dang Street, Ward 4</t>
  </si>
  <si>
    <t>Tra Vinh City</t>
  </si>
  <si>
    <t>Processing - Primary processing, Processing - Secondary processing, Storage, Trading Fish (Buying/Selling), Transportation</t>
  </si>
  <si>
    <t>ASC-C-01694</t>
  </si>
  <si>
    <t>D. I. Georgopoulos S.A</t>
  </si>
  <si>
    <t>61st Street, No 16</t>
  </si>
  <si>
    <t>Ano Liosia (VIO. PA)</t>
  </si>
  <si>
    <t>Nassos Diamantis</t>
  </si>
  <si>
    <t>+30 210 9942 208</t>
  </si>
  <si>
    <t>info@selectfish.gr</t>
  </si>
  <si>
    <t>ASC-C-01875</t>
  </si>
  <si>
    <t>D. Visser Frozen Seafood</t>
  </si>
  <si>
    <t>Wijk 6 - 135</t>
  </si>
  <si>
    <t>8321 VH</t>
  </si>
  <si>
    <t>Dirk Visser</t>
  </si>
  <si>
    <t>info@frozenfood.nl</t>
  </si>
  <si>
    <t>ASC-C-00997</t>
  </si>
  <si>
    <t>Daalimpex Harlingen B.V.</t>
  </si>
  <si>
    <t>Zuidwalweg 14</t>
  </si>
  <si>
    <t xml:space="preserve">8861 NV </t>
  </si>
  <si>
    <t>Harlingen</t>
  </si>
  <si>
    <t>Storage, Transportation</t>
  </si>
  <si>
    <t>ASC-C-00825</t>
  </si>
  <si>
    <t>Daalimpex Velsen B.V.</t>
  </si>
  <si>
    <t>Velserkade 3</t>
  </si>
  <si>
    <t>1951 NK</t>
  </si>
  <si>
    <t>Velsen</t>
  </si>
  <si>
    <t>Ton Alleman</t>
  </si>
  <si>
    <t>t.alleman@daalimpex.com</t>
  </si>
  <si>
    <t>Packing or Repacking, Storage, Transportation</t>
  </si>
  <si>
    <t>ASC-C-02019</t>
  </si>
  <si>
    <t>DAC Spa</t>
  </si>
  <si>
    <t>15 Via Guglielmo Marconi</t>
  </si>
  <si>
    <t>Flero</t>
  </si>
  <si>
    <t>Distribution, Storage, Transportation</t>
  </si>
  <si>
    <t>ASC-C-01911</t>
  </si>
  <si>
    <t>Dahlhoff Feinkost GmbH</t>
  </si>
  <si>
    <t>Neufelder Str. 16</t>
  </si>
  <si>
    <t>Britta Dössel</t>
  </si>
  <si>
    <t>+49 (0)472 1796 630</t>
  </si>
  <si>
    <t>britta.doessel@dahlhoff.de</t>
  </si>
  <si>
    <t>ASC Aquaculture, Distribution, Processing - Secondary processing, Storage, Transportation</t>
  </si>
  <si>
    <t>Dahlhoff Feinkost GmbH, Dahlhoff Feinkost GmbH,  Zweigbetrieb Produktion Bayern</t>
  </si>
  <si>
    <t>ASC-C-01576</t>
  </si>
  <si>
    <t>Dai Dai Thanh Seafoods</t>
  </si>
  <si>
    <t>Dong Hoa Hamlet, Song Thuan Commune, Chau Thanh District,</t>
  </si>
  <si>
    <t>Chau Thanh District</t>
  </si>
  <si>
    <t>MSC Harvest, Processing - Primary processing, Storage, Trading Fish (Buying/Selling), Transportation</t>
  </si>
  <si>
    <t>ASC-C-00200</t>
  </si>
  <si>
    <t>Dai Thanh Seafoods</t>
  </si>
  <si>
    <t>Dong Hoa Hamlet</t>
  </si>
  <si>
    <t>Song Thuan Village</t>
  </si>
  <si>
    <t>ASC-C-01125</t>
  </si>
  <si>
    <t>DAI-ICHI SUISAN CO., LTD.</t>
  </si>
  <si>
    <t>ASC-C-01923</t>
  </si>
  <si>
    <t>DAIKYOGYORUI Inc.</t>
  </si>
  <si>
    <t>private land, Sujaku Bunkicho</t>
  </si>
  <si>
    <t>600-8847</t>
  </si>
  <si>
    <t>Shimogyo-ku, Kyoto-shi</t>
  </si>
  <si>
    <t>Kiyotaka Arima</t>
  </si>
  <si>
    <t>+81 75-321-3258</t>
  </si>
  <si>
    <t>arima@maruha-daikyo.co.jp</t>
  </si>
  <si>
    <t>ASC-C-02206</t>
  </si>
  <si>
    <t>Daily Foods Co., Ltd.</t>
  </si>
  <si>
    <t>336-34 Kinokawacho</t>
  </si>
  <si>
    <t>525-0051</t>
  </si>
  <si>
    <t>Kusatsu-shi</t>
  </si>
  <si>
    <t>Hidenori Kayama</t>
  </si>
  <si>
    <t>+81 6-6993-3661</t>
  </si>
  <si>
    <t>osaka36-2@daily-foods.jp</t>
  </si>
  <si>
    <t>Daily foods Co., Ltd. Osaka branch, Panasonic Corporation Automotive &amp;amp; Industrial Systems Company  Nishikadoma first restaurant, Panasonic Corporation Automotive &amp;amp; Industrial Systems Company Moriguchi staff restaurant</t>
  </si>
  <si>
    <t>ASC-C-01797</t>
  </si>
  <si>
    <t>DAISUI CO., LTD.</t>
  </si>
  <si>
    <t>1-1-86 Noda</t>
  </si>
  <si>
    <t>553-8550</t>
  </si>
  <si>
    <t>Osaka-shi</t>
  </si>
  <si>
    <t>Atlantic Salmon, Chilean Mussel, Coho Salmon, Japanese amberjack, Pacific Oyster, Pangasius  (pangasius hypophthalmus), Rainbow Trout, Whiteleg shrimp</t>
  </si>
  <si>
    <t>DAISUI CO., LTD. Hokubu Branch, DAISUI CO., LTD. Kobe Branch, DAISUI CO., LTD. Kyoto Branch, DAISUI CO., LTD. Tohbu Branch</t>
  </si>
  <si>
    <t>ASC-C-00869</t>
  </si>
  <si>
    <t>Dalian Chengrun Foods Co.,Ltd.</t>
  </si>
  <si>
    <t>No. 72 Luxun Road, Zhongshan District</t>
  </si>
  <si>
    <t>Zhongqing Ma</t>
  </si>
  <si>
    <t>+86 411-82738796</t>
  </si>
  <si>
    <t>mazhongqing@china.com</t>
  </si>
  <si>
    <t>ASC-C-01865</t>
  </si>
  <si>
    <t>Dalian Genghai Trade Development Co., Ltd.</t>
  </si>
  <si>
    <t>Room201,No.688 Zhongshan Road, Shahekou District</t>
  </si>
  <si>
    <t xml:space="preserve"> Li Xiaodong</t>
  </si>
  <si>
    <t>daliangenghai@vip.sina.com</t>
  </si>
  <si>
    <t>Storage, Trading Fish (Buying/Selling), Use of contract processor</t>
  </si>
  <si>
    <t>ASC-C-01537</t>
  </si>
  <si>
    <t>Dalian Minghua Seafoods Co Ltd</t>
  </si>
  <si>
    <t>Daguotun Village, Dazheng Town, Zhuanghe</t>
  </si>
  <si>
    <t>Manilla Clam, Yesso Scallop</t>
  </si>
  <si>
    <t>ASC-C-01829</t>
  </si>
  <si>
    <t>Dalian Okada Suisan Co., Ltd.</t>
  </si>
  <si>
    <t>No.17  17 Road, Luhai Village, Qidingshan Highway</t>
  </si>
  <si>
    <t>li jiang</t>
  </si>
  <si>
    <t>86-411-87784237</t>
  </si>
  <si>
    <t>dalian-jiang@dlokadasuisan.com</t>
  </si>
  <si>
    <t>Contract Processing, Processing - Primary processing, Processing - Secondary processing, Storage, Trading Fish (Buying/Selling)</t>
  </si>
  <si>
    <t>ASC-C-01634</t>
  </si>
  <si>
    <t>DALIAN PORT YIDU COLD CHAIN CO., LTD.</t>
  </si>
  <si>
    <t>No.7-2, Gangsan Road</t>
  </si>
  <si>
    <t>Bonded Logistics Zone, Dalian, Liaoning Province</t>
  </si>
  <si>
    <t>Pangasius (Pangasianodon hypophthalmus), Tilapia (Nile), Whiteleg shrimp</t>
  </si>
  <si>
    <t>Packing or Repacking, Storage</t>
  </si>
  <si>
    <t>ASC-C-02008</t>
  </si>
  <si>
    <t>Dalian Rich Enterprise Group Co., Ltd.</t>
  </si>
  <si>
    <t>Cotton Island, Dalianwan Town</t>
  </si>
  <si>
    <t>Ganjingzi District</t>
  </si>
  <si>
    <t>Liu Bo</t>
  </si>
  <si>
    <t>liubo@dlrichgroup.com</t>
  </si>
  <si>
    <t>Atlantic Salmon, Tilapia (Nile), Whiteleg shrimp</t>
  </si>
  <si>
    <t>Contract Processing, Packing or Repacking, Processing - Preservation, Processing - Secondary processing, Storage, Trading Fish (Buying/Selling), Use of contract processor</t>
  </si>
  <si>
    <t>Dalian Rich Enterprise Group Co., Ltd. Dafangshen Plant, RIFISH INTERNATIONAL TRADING COMPANY LIMITED</t>
  </si>
  <si>
    <t>ASC-C-01907</t>
  </si>
  <si>
    <t>Dalian Shenghui Food Co., Ltd.</t>
  </si>
  <si>
    <t>Yufenfang Village, Heidao Town, Zhuanghe</t>
  </si>
  <si>
    <t>Feng Ru</t>
  </si>
  <si>
    <t>0086 411 84371983</t>
  </si>
  <si>
    <t>daliangrace1980@163.com</t>
  </si>
  <si>
    <t>ASC-C-00739</t>
  </si>
  <si>
    <t>Dalian Xingqiang Food Co., Ltd.</t>
  </si>
  <si>
    <t>ASC-C-01165</t>
  </si>
  <si>
    <t xml:space="preserve">Dalian Zhangzidao Chuo Cold Logistics Co., Ltd. </t>
  </si>
  <si>
    <t>No.3, Zhengang Road</t>
  </si>
  <si>
    <t>Bonded Logistics Zone, Dalian</t>
  </si>
  <si>
    <t>Atlantic Salmon, Giant tiger prawn, Pangasius (Pangasianodon hypophthalmus), Tilapia (Nile), Whiteleg shrimp</t>
  </si>
  <si>
    <t>ASC-C-01204</t>
  </si>
  <si>
    <t>Damm Produtos Alimentícios Ltda</t>
  </si>
  <si>
    <t>Rua Amador Bueno, 294</t>
  </si>
  <si>
    <t>06230-100</t>
  </si>
  <si>
    <t>Osasco</t>
  </si>
  <si>
    <t>ROBERTO JOSIEK</t>
  </si>
  <si>
    <t>+55 11 3602 2118</t>
  </si>
  <si>
    <t>rvegia@damm.com.br</t>
  </si>
  <si>
    <t>Atlantic Salmon, Coho Salmon</t>
  </si>
  <si>
    <t>Packing or Repacking, Processing - Primary processing, Storage, Trading Fish (Buying/Selling), Transportation</t>
  </si>
  <si>
    <t>ASC-C-01990</t>
  </si>
  <si>
    <t>Dan Lachs GmbH</t>
  </si>
  <si>
    <t>Lise-Meitner-Straße 16</t>
  </si>
  <si>
    <t>Schwentinental</t>
  </si>
  <si>
    <t>Oliver Weiß</t>
  </si>
  <si>
    <t>+49 (0)4307 82 333 82</t>
  </si>
  <si>
    <t>weiss@danlachs.de</t>
  </si>
  <si>
    <t>Arctic Char, Atlantic Salmon, Blue Mussel, Brook Trout, Chilean Mussel, Pangasius  (pangasius hypophthalmus), Rainbow Trout, Sea Trout, Whiteleg shrimp</t>
  </si>
  <si>
    <t>ASC-C-01567</t>
  </si>
  <si>
    <t>Dan Salmon A/S</t>
  </si>
  <si>
    <t>Østhavnsvej 12</t>
  </si>
  <si>
    <t>ASC-C-00438</t>
  </si>
  <si>
    <t>DANFOREL A/S</t>
  </si>
  <si>
    <t>Slagterivej 2</t>
  </si>
  <si>
    <t>Grindsted</t>
  </si>
  <si>
    <t>Klaus HANSEN</t>
  </si>
  <si>
    <t>+45.76.43.90.00</t>
  </si>
  <si>
    <t>hk@danforel.com</t>
  </si>
  <si>
    <t>ASC-C-01914</t>
  </si>
  <si>
    <t>Danforel Olie og Protein A/S</t>
  </si>
  <si>
    <t>ASC-C-01491</t>
  </si>
  <si>
    <t>DANSK CATER A/S</t>
  </si>
  <si>
    <t>Vidalsvej 6</t>
  </si>
  <si>
    <t>Svenstrup</t>
  </si>
  <si>
    <t>Atlantic Salmon, Brook Trout, Chilean Mussel, Giant River Prawn, Giant tiger prawn, Pangasius (Pangasianodon hypophthalmus), Pangasius (pangasius bocourti), Peruvian scallop, Rainbow Trout, Tilapia (Nile)</t>
  </si>
  <si>
    <t>Distribution, Packing or Repacking, Processing - Secondary processing, Storage, Trading Fish (Buying/Selling), Transportation, Wholesale</t>
  </si>
  <si>
    <t>AB Catering Aalborg A/S, AB Catering Aarhus A/S, AB Catering Holstebro A/S, AB Catering København A/S, AB Catering Ribe A/S, BC Catering Aalborg A/S, BC Catering Herning A/S, BC Catering Kolding A/S, BC Catering Odense A/S, BC Catering Roskilde A/S, BC Catering Skanderborg A/S, Cater Food A/S, Inco CC Aarhus A/S, Inco CC Glostrup A/S, Inco CC København A/S</t>
  </si>
  <si>
    <t>ASC-C-00484</t>
  </si>
  <si>
    <t>Darel Co Inc dba Elafood USA</t>
  </si>
  <si>
    <t>140 Eastern Ave</t>
  </si>
  <si>
    <t>Chelsea, MA</t>
  </si>
  <si>
    <t xml:space="preserve"> Alex Puig </t>
  </si>
  <si>
    <t>+1 617-660-9197</t>
  </si>
  <si>
    <t>Darel CO Inc dba Elafood USA, Elafood Import Export Espana SLU, Elafood SAS (France), Ellafood Italia SRL</t>
  </si>
  <si>
    <t>ASC-C-00857</t>
  </si>
  <si>
    <t>Darwin Fish Market Pty Ltd</t>
  </si>
  <si>
    <t>Shed 4-5, Francis Bay Drive, Fishermen’s Wharf</t>
  </si>
  <si>
    <t>Darwin</t>
  </si>
  <si>
    <t>ASC-C-01407</t>
  </si>
  <si>
    <t>Dasson Productions Sp. z o.o.</t>
  </si>
  <si>
    <t>MASZEWKO 13</t>
  </si>
  <si>
    <t xml:space="preserve">72-130 </t>
  </si>
  <si>
    <t>MASZEWO</t>
  </si>
  <si>
    <t>Atlantic Salmon, Coho Salmon, Peruvian scallop</t>
  </si>
  <si>
    <t>Contract Processing, Packing or Repacking, Processing - Secondary processing, Storage, Trading Fish (Buying/Selling)</t>
  </si>
  <si>
    <t>ASC-C-00525</t>
  </si>
  <si>
    <t xml:space="preserve">David Nordqvist Fiskexport efterträdare AB </t>
  </si>
  <si>
    <t>Hamnplan 10</t>
  </si>
  <si>
    <t>Sölvesborg</t>
  </si>
  <si>
    <t>Packing or Repacking, Processing - Preservation, Processing - Secondary processing, Storage</t>
  </si>
  <si>
    <t>David Nordqvist Fiskexport efterträdare AB Production site Hällevik</t>
  </si>
  <si>
    <t>ASC-C-01477</t>
  </si>
  <si>
    <t>DAVIGEL ESPAÑA S.A.</t>
  </si>
  <si>
    <t xml:space="preserve">Ctra. Reial, 122 - 4º - 2ª  </t>
  </si>
  <si>
    <t>Sant Just Desvern</t>
  </si>
  <si>
    <t>Pangasius  (pangasius hypophthalmus), Pangasius (Pangasianodon hypophthalmus), Pangasius (pangasius bocourti)</t>
  </si>
  <si>
    <t>Distribution, OTHER (Specify), Storage, Trading Fish (Buying/Selling), Wholesale</t>
  </si>
  <si>
    <t>DAVIGEL- BALEARES, Davigel España-Barcelona, Davigel Madrid - Madrid, Davigel-Canarias-Las Palmas</t>
  </si>
  <si>
    <t>ASC-C-00664</t>
  </si>
  <si>
    <t>Dawnfresh Seafoods Ltd</t>
  </si>
  <si>
    <t>Bothwell park Industrial Estate</t>
  </si>
  <si>
    <t>G71 6LS</t>
  </si>
  <si>
    <t>Uddingston</t>
  </si>
  <si>
    <t>Packing or Repacking, Processing - Primary processing, Processing - Secondary processing, Storage, Trading Fish (Buying/Selling)</t>
  </si>
  <si>
    <t>ASC-C-00008</t>
  </si>
  <si>
    <t>Dayseaday fresh and Frozen BV</t>
  </si>
  <si>
    <t xml:space="preserve">Postbus 154 </t>
  </si>
  <si>
    <t>8320 AD</t>
  </si>
  <si>
    <t>Henk van Veen</t>
  </si>
  <si>
    <t>+31(0)527684684</t>
  </si>
  <si>
    <t>henk@dayseaday.nl</t>
  </si>
  <si>
    <t>Blue Shrimp, Chilean Mussel, Pangasius  (pangasius hypophthalmus), Whiteleg shrimp</t>
  </si>
  <si>
    <t>Packing or Repacking, Processing - Preservation, Processing - Primary processing, Processing - Secondary processing, Storage, Trading Fish (Buying/Selling), Use of contract processor</t>
  </si>
  <si>
    <t>ASC-C-01526</t>
  </si>
  <si>
    <t xml:space="preserve">de Beer GmbH </t>
  </si>
  <si>
    <t>An den Darren 1</t>
  </si>
  <si>
    <t>Greetsiel</t>
  </si>
  <si>
    <t>Contract Processing, Packing or Repacking, Processing - Preservation</t>
  </si>
  <si>
    <t>ASC-C-00820</t>
  </si>
  <si>
    <t>De Costi Seafoods Pty Ltd.</t>
  </si>
  <si>
    <t>29 Bachell Avenue</t>
  </si>
  <si>
    <t>Lidcombe</t>
  </si>
  <si>
    <t>ASC-C-01402</t>
  </si>
  <si>
    <t>De Troyer NV</t>
  </si>
  <si>
    <t>Industriezone ZUID IV</t>
  </si>
  <si>
    <t>Erembodegem</t>
  </si>
  <si>
    <t>jorik Verbiest</t>
  </si>
  <si>
    <t>053/60.72.84</t>
  </si>
  <si>
    <t>quality@detroyer.be</t>
  </si>
  <si>
    <t>ASC-C-01444</t>
  </si>
  <si>
    <t>De Vries &amp; Romkes VoF</t>
  </si>
  <si>
    <t>Abbert 2</t>
  </si>
  <si>
    <t>Contract Processing, Processing - Primary processing, Processing - Secondary processing, Trading Fish (Buying/Selling), Wholesale</t>
  </si>
  <si>
    <t>ASC-C-01079</t>
  </si>
  <si>
    <t>DELABLI Division DELPIERRE St Aignan</t>
  </si>
  <si>
    <t xml:space="preserve">DELABLI </t>
  </si>
  <si>
    <t>Rue Antoine de Saint Exupéry</t>
  </si>
  <si>
    <t>SAINT AIGNAN GRANLIEU</t>
  </si>
  <si>
    <t>Claire CHAUVET</t>
  </si>
  <si>
    <t>+33 2 40 13 18 04</t>
  </si>
  <si>
    <t>claire.chauvet@delpierre.eu</t>
  </si>
  <si>
    <t>Chilean Mussel, Giant tiger prawn, Peruvian scallop, Whiteleg shrimp</t>
  </si>
  <si>
    <t>Distribution, Packing or Repacking, Processing - Primary processing, Processing - Secondary processing, Trading Fish (Buying/Selling), Use of contract processor</t>
  </si>
  <si>
    <t>ASC-C-01957</t>
  </si>
  <si>
    <t>DELABLI DIVISION DELPIERRE Wisches</t>
  </si>
  <si>
    <t xml:space="preserve">ZI de Wisches </t>
  </si>
  <si>
    <t>SCHIRMECK</t>
  </si>
  <si>
    <t>ASC-C-00271</t>
  </si>
  <si>
    <t>DELFIN ULTRACONGELADOS S.A</t>
  </si>
  <si>
    <t>C/ Colmenas 35. Polig. Ind. Los Albardiales</t>
  </si>
  <si>
    <t>Ontigola, Toledo</t>
  </si>
  <si>
    <t>ASC-C-00685</t>
  </si>
  <si>
    <t>DELFORG LTD</t>
  </si>
  <si>
    <t>Dózsa György u 24</t>
  </si>
  <si>
    <t>Nemessándorháza</t>
  </si>
  <si>
    <t>HU</t>
  </si>
  <si>
    <t>Anikó Kocsány</t>
  </si>
  <si>
    <t>aniko.kocsany@delforg.hu</t>
  </si>
  <si>
    <t>Contract Processing, Packing or Repacking, Storage</t>
  </si>
  <si>
    <t>ASC-C-01681</t>
  </si>
  <si>
    <t>Deli Carte GmbH &amp; Co. KG</t>
  </si>
  <si>
    <t>Teilmansfeld 6</t>
  </si>
  <si>
    <t>Nele-Tabea Becker</t>
  </si>
  <si>
    <t>0049 2845 800568</t>
  </si>
  <si>
    <t>Nele-Tabea.becker@deli-carte.de</t>
  </si>
  <si>
    <t>Packing or Repacking, Processing - Secondary processing, Storage, Transportation</t>
  </si>
  <si>
    <t>ASC-C-01806</t>
  </si>
  <si>
    <t>Deli Factory Aadorf Produktionsbetrieb der Genossenschaft Migros Zürich</t>
  </si>
  <si>
    <t>Industriestrasse 15</t>
  </si>
  <si>
    <t>Aadorf</t>
  </si>
  <si>
    <t>Packing or Repacking, Processing - Secondary processing, Retail to Consumer, Storage, Trading Fish (Buying/Selling)</t>
  </si>
  <si>
    <t>ASC-C-00550</t>
  </si>
  <si>
    <t>DELI HONDURAS S.A.</t>
  </si>
  <si>
    <t>CHOLUTECA</t>
  </si>
  <si>
    <t>Cynthia Benites</t>
  </si>
  <si>
    <t>cbenites@seajoy.com</t>
  </si>
  <si>
    <t>ASC-C-02094</t>
  </si>
  <si>
    <t>Délices-Surprêmes GmbH</t>
  </si>
  <si>
    <t>Am Handwerkerzentrum 1</t>
  </si>
  <si>
    <t>Monschau</t>
  </si>
  <si>
    <t>Arctic Char, Brook Trout, Sea Trout</t>
  </si>
  <si>
    <t>Processing - Primary processing, Processing - Secondary processing, Trading Fish (Buying/Selling), Transportation</t>
  </si>
  <si>
    <t>ASC-C-01936</t>
  </si>
  <si>
    <t>Delmar Co., Ltd.</t>
  </si>
  <si>
    <t>6F, Imasu Office Bakurocho Bldg., 1-5-6 Nishonbashibakurocho</t>
  </si>
  <si>
    <t xml:space="preserve">103-0002 </t>
  </si>
  <si>
    <t>Nakamura Masateru</t>
  </si>
  <si>
    <t>mnakamura@delmar.co.jp</t>
  </si>
  <si>
    <t>Delmar Co, Ltd.  Head Office, Delmar Co, Ltd. Funabashi Plant, Hachikan Co., Ltd., Kaneko Shokuhin K.K.</t>
  </si>
  <si>
    <t>ASC-C-02185</t>
  </si>
  <si>
    <t>Delmeer Guy Michaca</t>
  </si>
  <si>
    <t>Rütistrasse 26</t>
  </si>
  <si>
    <t>Sisseln</t>
  </si>
  <si>
    <t>Atlantic Salmon, Pangasius  (pangasius hypophthalmus), Rainbow Trout, Tilapia (Mozambique), Tilapia (Nile)</t>
  </si>
  <si>
    <t>ASC-C-01278</t>
  </si>
  <si>
    <t>DEMARNE FRERES</t>
  </si>
  <si>
    <t>5 rue d’Alsace</t>
  </si>
  <si>
    <t>Cobia, Pacific Oyster, Whiteleg shrimp</t>
  </si>
  <si>
    <t>DEMARNE FRERES, DEMARNE RUNGIS</t>
  </si>
  <si>
    <t>ASC-C-02147</t>
  </si>
  <si>
    <t>DENTI CO., LTD</t>
  </si>
  <si>
    <t>The Manor Officetel Tower, 91 nguyen Huu Canh</t>
  </si>
  <si>
    <t xml:space="preserve">G1121 </t>
  </si>
  <si>
    <t xml:space="preserve"> Ho Chi Minh City</t>
  </si>
  <si>
    <t xml:space="preserve">NHUNG PHAN THI HONG </t>
  </si>
  <si>
    <t>nhung-ph@dentifoods.com.vn</t>
  </si>
  <si>
    <t>ASC-C-01417</t>
  </si>
  <si>
    <t>DEUERER PET CARE</t>
  </si>
  <si>
    <t>ZAC de la Boulbène</t>
  </si>
  <si>
    <t>Villeneuve sur lot</t>
  </si>
  <si>
    <t>Packing or Repacking, Processing - Preservation, Storage, Trading Fish (Buying/Selling), Transportation</t>
  </si>
  <si>
    <t>ASC-C-00003</t>
  </si>
  <si>
    <t>Deutsche See GmbH</t>
  </si>
  <si>
    <t>Maifischstraße 3-11</t>
  </si>
  <si>
    <t>Atlantic Salmon, Cobia, Giant tiger prawn, Pangasius  (pangasius hypophthalmus), Rainbow Trout, Tilapia (Nile), Whiteleg shrimp, Yellowtail amberjack</t>
  </si>
  <si>
    <t>Distribution, Packing or Repacking, Processing - Preservation, Processing - Primary processing, Processing - Secondary processing, Processing, Retail to Consumer, Storage, Trading Fish (Buying/Selling), Transportation, Wholesale</t>
  </si>
  <si>
    <t>Branch Bamberg, Branch Berlin, Branch Bielefeld, Branch Braunschweig, Branch Bremen, Branch Dresden, Branch Duisburg, Branch Frankfurt am Main, Branch Freiburg, Branch Hamburg, Branch Leipzig, Branch Lutterberg/Kassel, Branch Mannheim, Branch Neu-Ulm, Branch Regensburg, Branch Saarbrücken, Branch Stuttgart, Branch/Köln, Deutsche See GmbH - Branch Garching, Deutsche See GmbH Branch Bremerhaven (Halle X), Deutsche See GmbH Fischmanufaktur</t>
  </si>
  <si>
    <t>ASC-C-02088</t>
  </si>
  <si>
    <t>DEVI AQUATECH PRIVATE LIMITED</t>
  </si>
  <si>
    <t>12-274, SEETHANAGARAM VILLAGE</t>
  </si>
  <si>
    <t>JAGAMPETA MANDALAM,E.G ,ANDHRA PRADESH</t>
  </si>
  <si>
    <t>Distribution, Packing or Repacking, Processing - Preservation, Processing - Primary processing, Processing - Secondary processing, Storage, Trading Fish (Buying/Selling), Transportation</t>
  </si>
  <si>
    <t>ASC-C-02002</t>
  </si>
  <si>
    <t xml:space="preserve">DEVI FISHERIES LIMITED </t>
  </si>
  <si>
    <t>11/1 purushothapuram pendurthi mandal</t>
  </si>
  <si>
    <t>visakhapatnam</t>
  </si>
  <si>
    <t>ASC-C-01137</t>
  </si>
  <si>
    <t>Devi Seafoods Ltd.</t>
  </si>
  <si>
    <t>50-1 51/1, A.S.R. Nagar, Seethammadhara</t>
  </si>
  <si>
    <t>Visakhapatnam</t>
  </si>
  <si>
    <t>ASC-C-00860</t>
  </si>
  <si>
    <t>DFDS Grimsby International Ltd (Cold Store)</t>
  </si>
  <si>
    <t>South Humberside Industrial Estate</t>
  </si>
  <si>
    <t>DN31 2TG</t>
  </si>
  <si>
    <t>Antony Taylor</t>
  </si>
  <si>
    <t>01472 262734</t>
  </si>
  <si>
    <t>antony.taylor@dfds.com</t>
  </si>
  <si>
    <t>DFDS Logistics Grimsby Ltd (Chilled Distribution)</t>
  </si>
  <si>
    <t>ASC-C-01564</t>
  </si>
  <si>
    <t>DI DIO S.R.L.</t>
  </si>
  <si>
    <t>Via Adriano Olivetti, 41/a</t>
  </si>
  <si>
    <t>Molfetta, Bari</t>
  </si>
  <si>
    <t>Marcello Simone</t>
  </si>
  <si>
    <t>quality@itticadidio.it</t>
  </si>
  <si>
    <t>Blue Mussel, Chilean Mussel, Whiteleg shrimp</t>
  </si>
  <si>
    <t>ASC-C-00501</t>
  </si>
  <si>
    <t xml:space="preserve">Diepvries Urk  BV </t>
  </si>
  <si>
    <t>Zuidoostrak 18</t>
  </si>
  <si>
    <t>8321 MA</t>
  </si>
  <si>
    <t>Wolter Huiskes</t>
  </si>
  <si>
    <t>+31 (0)527 684500</t>
  </si>
  <si>
    <t>wolter@diepvriesurk.nl</t>
  </si>
  <si>
    <t>Contract Processing, Processing - Preservation, Processing - Secondary processing, Storage</t>
  </si>
  <si>
    <t>Freezco Holland B.V.</t>
  </si>
  <si>
    <t>ASC-C-00104</t>
  </si>
  <si>
    <t>DIRECT OCEAN</t>
  </si>
  <si>
    <t xml:space="preserve">1 à 7 rue Nicolas Appert </t>
  </si>
  <si>
    <t>BOULOGNE SUR MER Cedex</t>
  </si>
  <si>
    <t xml:space="preserve">Grégoire  HARSIUCK </t>
  </si>
  <si>
    <t>+33 3.21.83.00.52</t>
  </si>
  <si>
    <t>gharsiuck@directocean.com</t>
  </si>
  <si>
    <t>ASC-C-00800</t>
  </si>
  <si>
    <t>Dirk Abrahams GmbH</t>
  </si>
  <si>
    <t>Collsteder Damm 3</t>
  </si>
  <si>
    <t>Zetel</t>
  </si>
  <si>
    <t>Contract Processing, Distribution, Packing or Repacking, Processing - Preservation, Processing - Primary processing, Processing - Secondary processing, Restaurant/Take Away to Consumer, Retail to Consumer, Storage, Transportation, Wholesale</t>
  </si>
  <si>
    <t>ASC-C-00795</t>
  </si>
  <si>
    <t>DISTRI MALO</t>
  </si>
  <si>
    <t xml:space="preserve">16 ZAC  des Mottais  / BP 72 </t>
  </si>
  <si>
    <t>St Malo</t>
  </si>
  <si>
    <t>ASC-C-00144</t>
  </si>
  <si>
    <t>DKSH GmbH</t>
  </si>
  <si>
    <t>Baumwall 3</t>
  </si>
  <si>
    <t>Jobst von Zimmermann</t>
  </si>
  <si>
    <t>+49 40 374734-18</t>
  </si>
  <si>
    <t>jobst.von.zimmermann@dksh.com</t>
  </si>
  <si>
    <t>ASC-C-00090</t>
  </si>
  <si>
    <t>DKSH Switzerland Ltd</t>
  </si>
  <si>
    <t xml:space="preserve">Wiesenstrasse 8, P.O. Box 888 </t>
  </si>
  <si>
    <t>Zurich</t>
  </si>
  <si>
    <t>ASC-C-02099</t>
  </si>
  <si>
    <t>Dnevni ulov d.o.o</t>
  </si>
  <si>
    <t>Pera Kojakovića 3</t>
  </si>
  <si>
    <t>Čibača</t>
  </si>
  <si>
    <t>ASC-C-01134</t>
  </si>
  <si>
    <t>Dockside Limited</t>
  </si>
  <si>
    <t>Dock Street, Fleetwood</t>
  </si>
  <si>
    <t>Lancashire</t>
  </si>
  <si>
    <t>Steve Wilson</t>
  </si>
  <si>
    <t>01253 770731</t>
  </si>
  <si>
    <t>steve@dockside-seafoods.co.uk</t>
  </si>
  <si>
    <t>Contract Processing, Packing or Repacking, Processing - Primary processing, Processing - Secondary processing, Retail to Consumer, Storage, Trading Fish (Buying/Selling), Use of contract processor, Wholesale</t>
  </si>
  <si>
    <t>ASC-C-02172</t>
  </si>
  <si>
    <t>Dogan Sea Food Gida Ith. Ihr. Tic. Ve San. Ltd. Sti</t>
  </si>
  <si>
    <t>Yaniklar Mah. Kanalbasi Cad No 82</t>
  </si>
  <si>
    <t>Fethiye</t>
  </si>
  <si>
    <t>ASC-C-00041</t>
  </si>
  <si>
    <t>DOM International Ltd.</t>
  </si>
  <si>
    <t>10 Golden Gate Court</t>
  </si>
  <si>
    <t>M1P 3A5</t>
  </si>
  <si>
    <t>Rupali Sanas</t>
  </si>
  <si>
    <t>416-265-3993</t>
  </si>
  <si>
    <t>rupali.sanas@dominternational.com</t>
  </si>
  <si>
    <t>Contract Processing, Packing or Repacking, Processing - Primary processing, Processing - Secondary processing, Processing, Storage, Trading Fish (Buying/Selling), Transportation, Wholesale</t>
  </si>
  <si>
    <t>ASC-C-00263</t>
  </si>
  <si>
    <t>Domstein Sjømat AS</t>
  </si>
  <si>
    <t>Gjerdrumsvei 10d</t>
  </si>
  <si>
    <t>OSLO</t>
  </si>
  <si>
    <t>Atle Jakobsen</t>
  </si>
  <si>
    <t>atle.jakobsen@domstein.no</t>
  </si>
  <si>
    <t>Distribution, Packing or Repacking, Processing - Primary processing, Processing, Storage, Trading Fish (Buying/Selling), Transportation, Wholesale</t>
  </si>
  <si>
    <t>ASC-C-02067</t>
  </si>
  <si>
    <t>Dong Hai Seafood Limited Company (Donghai)</t>
  </si>
  <si>
    <t xml:space="preserve">Lot 2.20, Tranoc II Industrial Zone, Phuocthoi Ward, </t>
  </si>
  <si>
    <t>Cantho City</t>
  </si>
  <si>
    <t>ASC-C-00287</t>
  </si>
  <si>
    <t>Dörig &amp; Brandl AG</t>
  </si>
  <si>
    <t>Ballonstr. 24 / Gaswerk Nord</t>
  </si>
  <si>
    <t>Schlieren</t>
  </si>
  <si>
    <t>Tamara Cantaffa</t>
  </si>
  <si>
    <t>+41 44 733 40 80</t>
  </si>
  <si>
    <t>tamara.cantaffa@doerig-brandl.ch</t>
  </si>
  <si>
    <t>ASC-C-01162</t>
  </si>
  <si>
    <t>Dr. August Oetker Nahrungsmittel KG</t>
  </si>
  <si>
    <t>Lutterstraße 14</t>
  </si>
  <si>
    <t>Bielefeld</t>
  </si>
  <si>
    <t>Distribution, Packing or Repacking, Processing - Secondary processing, Storage</t>
  </si>
  <si>
    <t>Dr. Oetker Tiefkühlprodukte Wittenburg KG</t>
  </si>
  <si>
    <t>ASC-C-02056</t>
  </si>
  <si>
    <t>Dragon Sourcing Group Ltd</t>
  </si>
  <si>
    <t>139 Hennessey Road - RMA 7/F China Overseas Building</t>
  </si>
  <si>
    <t>Erik Smeys</t>
  </si>
  <si>
    <t>dsg@dragongroup.hk</t>
  </si>
  <si>
    <t>ASC-C-01484</t>
  </si>
  <si>
    <t>Dreistern Räucherei GmbH &amp; Co. KG</t>
  </si>
  <si>
    <t>Am Pumpwerk 4-6</t>
  </si>
  <si>
    <t>Ali Tepe</t>
  </si>
  <si>
    <t>0471/9322328</t>
  </si>
  <si>
    <t>a.tepe@fiedler-anno1906.de</t>
  </si>
  <si>
    <t>ASC-C-01563</t>
  </si>
  <si>
    <t>Ducktrap River of Maine</t>
  </si>
  <si>
    <t>57 Little River Drive</t>
  </si>
  <si>
    <t>Belfast</t>
  </si>
  <si>
    <t>Processing - Secondary processing, Storage, Trading Fish (Buying/Selling), Transportation, Wholesale</t>
  </si>
  <si>
    <t>ASC-C-00495</t>
  </si>
  <si>
    <t>Duracert</t>
  </si>
  <si>
    <t>Keulenstraat 12</t>
  </si>
  <si>
    <t>7418 ET</t>
  </si>
  <si>
    <t>Deventer</t>
  </si>
  <si>
    <t>Bert de Jong</t>
  </si>
  <si>
    <t>+31 (0) 570620801</t>
  </si>
  <si>
    <t>bert@duracert.com</t>
  </si>
  <si>
    <t>Atlantic Salmon, Giant tiger prawn, Pacific Oyster, Pangasius  (pangasius hypophthalmus), Rainbow Trout, Tilapia (Nile), Whiteleg shrimp</t>
  </si>
  <si>
    <t>Contract Processing, Processing - Preservation, Processing - Primary processing, Processing - Secondary processing, Restaurant/Take Away to Consumer, Retail to Consumer, Storage, Trading Fish (Buying/Selling), Transportation, Wholesale</t>
  </si>
  <si>
    <t>B.C.S. Bvba, Baasch Comestibles AG, Bonfrais Bongel, Comestibles Zellweger AG, C-Vis Bunnik, De Oude Vismarkt van Texel &amp;amp; Horecagroothandel, De Texelse Visspecialist, Delicarna AG, ES Seafood AG, Fideco AG, Fischhandelskontor Thorsten Kuhirt GmbH &amp;amp; Co. KG, Fish Tales B.V., Fish Tales Deutschland GmbH, Fish Tales Shop B.V. - Purmerend, Fish Tales Shop in Shop B.V. - Gelderlandplein, Fish Tales Shop in Shop B.V. - Soendaplein, Gavis Bregy Commerce AG, Gebrüder Marksteiner frigemo AG, Gourmador frigemo AG, Handelshof Arnsberg &amp;amp; GmbH Co. KG, Handelshof Bocholt GmbH &amp;amp; Co. KG, Handelshof Haan GmbH &amp;amp; Co. KG, Handelshof Hamburg GmbH &amp;amp; Co. KG - Betriebsstätte Lüneburg, Handelshof Hamburg GmbH &amp;amp; Co. KG, Handelshof Hamburg GmbH Co. KG, Handelshof Hamm GmbH &amp;amp; Co. KG, Handelshof Kanne - Betriebstätte Detmold GmbH &amp;amp; Co. KG, Handelshof Kanne GmbH &amp;amp; Co. KG Betriebstätte Bielefeld, Handelshof Kanne GmbH &amp;amp; Co. KG, Handelshof Köln - Müngersdorf GmbH &amp;amp; Co. KG, Handelshof Köln GmbH &amp;amp; Co. KG, Handelshof Köln GmbH &amp;amp; Co. KG, Betriebsstätte Köln Poll, Handelshof Mönchengladbach GmbH &amp;amp; Co. KG, Handelshof Rheinbach GmbH &amp;amp; Co. KG, Handelshof Rostock GmbH &amp;amp; Co. KG, Handelshof Schwerin GmbH &amp;amp; Co. KG, Hermann Lietz-Schule Spiekeroog GmbH, JASZWA h.o.d.n. Happy Fish, Jongens van de Fant, Lee Fish Europe AG, Marinex SA, Michel Comestibles frigemo AG, My Visstek, N.V. Zeevisgroothandel André, Pernet Roland AG, Pier 24 B.V., Polar Comestible Transgourmet Schweiz AG, Scholtus Special Products B.V., Seedamm Plaza, Selektmeat products b.v., Terrani SA, Visgilde Lijffijt &amp;amp; de Jong, Visgilde Oosterschelde, Vishandel Nico Smit, Vishandel Peter Tol, Vishandel Struik, Visspecialist Struik, Visspecialist van Middelaar V.O.F., VVM B.V., Zahner Fischhandel AG, Zegel Burtscheid GmbH</t>
  </si>
  <si>
    <t>ASC-C-00012</t>
  </si>
  <si>
    <t>Dyhrberg AG</t>
  </si>
  <si>
    <t>Solothurnerstr. 40</t>
  </si>
  <si>
    <t>Klus/Balsthal</t>
  </si>
  <si>
    <t>Ralf Weidkuhn</t>
  </si>
  <si>
    <t>r.weidkuhn@dyhrberg.ch</t>
  </si>
  <si>
    <t>Packing or Repacking, Processing - Preservation, Processing - Primary processing, Processing - Secondary processing, Retail to Consumer, Storage, Trading Fish (Buying/Selling), Transportation, Wholesale</t>
  </si>
  <si>
    <t>ASC-C-01808</t>
  </si>
  <si>
    <t>E &amp; E Foods</t>
  </si>
  <si>
    <t>900 Powell Ave SW</t>
  </si>
  <si>
    <t>Renton</t>
  </si>
  <si>
    <t>Processing - Primary processing, Processing - Secondary processing, Trading Fish (Buying/Selling)</t>
  </si>
  <si>
    <t>E &amp;amp; E Foods - HQ, Storage, Processing, E&amp;amp;E Foods - Federal Way, P/V Cape Greig LLC (operates out of Alaska)</t>
  </si>
  <si>
    <t>ASC-C-00043</t>
  </si>
  <si>
    <t>E. Geiger GmbH</t>
  </si>
  <si>
    <t>Torenstraße 19-21</t>
  </si>
  <si>
    <t>Meersburg</t>
  </si>
  <si>
    <t>Frank Vollstedet</t>
  </si>
  <si>
    <t>+49 7532 800 825</t>
  </si>
  <si>
    <t>f.vollstedt@fischgeiger.de</t>
  </si>
  <si>
    <t>Atlantic Salmon, Brown trout, Giant tiger prawn, Pangasius  (pangasius hypophthalmus), Rainbow Trout, Tilapia (Nile)</t>
  </si>
  <si>
    <t>Contract Processing, Packing or Repacking, Processing - Preservation, Processing - Primary processing, Processing - Secondary processing, Processing, Storage, Trading Fish (Buying/Selling), Transportation, Wholesale</t>
  </si>
  <si>
    <t>ASC-C-01101</t>
  </si>
  <si>
    <t>Eastern Fish Company</t>
  </si>
  <si>
    <t>300 Frank W. Burr Blvd.</t>
  </si>
  <si>
    <t>Teaneck</t>
  </si>
  <si>
    <t>Hiroto  Takemura</t>
  </si>
  <si>
    <t>+1 201-801-0800</t>
  </si>
  <si>
    <t>htakemura@easternfish.com</t>
  </si>
  <si>
    <t>ASC-C-00815</t>
  </si>
  <si>
    <t>Eastern Harvest Foods (Singapore) Pte Ltd</t>
  </si>
  <si>
    <t>5 Jalan Tepong</t>
  </si>
  <si>
    <t>DO BETTER TRADING, EASTERN HARVEST FODS, ORIENTAL FOOD &amp;amp;SERVICE</t>
  </si>
  <si>
    <t>ASC-C-01926</t>
  </si>
  <si>
    <t>Easyfish S.L.</t>
  </si>
  <si>
    <t>C/Rutlla 196, baixos</t>
  </si>
  <si>
    <t>Girona</t>
  </si>
  <si>
    <t>Helena Guasch</t>
  </si>
  <si>
    <t>info@easyfish.net</t>
  </si>
  <si>
    <t>ASC-C-00751</t>
  </si>
  <si>
    <t xml:space="preserve">Eco Seafood </t>
  </si>
  <si>
    <t>Nettovismarkt / Eco Seafood/ Fish&amp; Seafood/ Viskoop. Nl</t>
  </si>
  <si>
    <t>Halkade 27</t>
  </si>
  <si>
    <t>1976 DC</t>
  </si>
  <si>
    <t xml:space="preserve">Ymuiden </t>
  </si>
  <si>
    <t>Atlantic Salmon, Rainbow Trout, Yellowtail amberjack</t>
  </si>
  <si>
    <t>Packing or Repacking, Restaurant/Take Away to Consumer, Retail to Consumer, Storage, Trading Fish (Buying/Selling), Transportation</t>
  </si>
  <si>
    <t>ASC-C-00770</t>
  </si>
  <si>
    <t>EcoFish, Inc</t>
  </si>
  <si>
    <t>340 Central Avenue, Suite 303</t>
  </si>
  <si>
    <t>Dover</t>
  </si>
  <si>
    <t>Henry  Lovejoy</t>
  </si>
  <si>
    <t>+1 (603) 834-6034</t>
  </si>
  <si>
    <t>henry@ecofish.com</t>
  </si>
  <si>
    <t>Storage, Trading Fish (Buying/Selling), Use of contract processor, Wholesale</t>
  </si>
  <si>
    <t>ASC-C-00465</t>
  </si>
  <si>
    <t>EDEKA Aktiengesellschaft - Kantine</t>
  </si>
  <si>
    <t>New - York - Ring 6</t>
  </si>
  <si>
    <t>Stefan Lichtenberg</t>
  </si>
  <si>
    <t>040-63772532</t>
  </si>
  <si>
    <t>stefan.lichtenberg@edeka.de</t>
  </si>
  <si>
    <t>ASC-C-01304</t>
  </si>
  <si>
    <t>EDEKA Handelsgesellschaft Südwest mbH</t>
  </si>
  <si>
    <t>Edekastrasse 1</t>
  </si>
  <si>
    <t>Offenburg</t>
  </si>
  <si>
    <t>Mario Weinacker</t>
  </si>
  <si>
    <t>+49 781 502 2540</t>
  </si>
  <si>
    <t>Mario.Weinacker@frischkost.de</t>
  </si>
  <si>
    <t>Atlantic Salmon, Cobia, Giant tiger prawn, Pangasius  (pangasius hypophthalmus), Rainbow Trout, Tilapia (Nile), Whiteleg shrimp</t>
  </si>
  <si>
    <t>Distribution, Retail to Consumer, Trading Fish (Buying/Selling), Transportation</t>
  </si>
  <si>
    <t>ASC-C-00935</t>
  </si>
  <si>
    <t>Edmund Merl Feinkost GmbH &amp; Co. KG</t>
  </si>
  <si>
    <t>Wesselinger Straße 18 - 20</t>
  </si>
  <si>
    <t>Brühl</t>
  </si>
  <si>
    <t xml:space="preserve">Eva Trompheller </t>
  </si>
  <si>
    <t>+49 (0) 223 2707 6162</t>
  </si>
  <si>
    <t>eva.trompheller@merl.de</t>
  </si>
  <si>
    <t>ASC-C-01443</t>
  </si>
  <si>
    <t>EGV LEBENSMITTEL FÜR GROSSVERBRAUCHER AG</t>
  </si>
  <si>
    <t>Werler Str 42</t>
  </si>
  <si>
    <t>D 59423</t>
  </si>
  <si>
    <t>UNNA</t>
  </si>
  <si>
    <t>EGV Lebensmittel für Großverbraucher AG, EGV Lebensmittel fûr Grossverbraucher AG, Unna (Head Office)</t>
  </si>
  <si>
    <t>ASC-C-02054</t>
  </si>
  <si>
    <t>Einar Christensen Fiskerøgeri ApS</t>
  </si>
  <si>
    <t>Pakkerivej 16</t>
  </si>
  <si>
    <t>Aarhus C</t>
  </si>
  <si>
    <t>Michael Haas</t>
  </si>
  <si>
    <t>+45 6170 3033</t>
  </si>
  <si>
    <t>michael.haas@ecfisk.dk</t>
  </si>
  <si>
    <t>Contract Processing, Processing - Preservation, Storage, Trading Fish (Buying/Selling), Wholesale</t>
  </si>
  <si>
    <t>ASC-C-01600</t>
  </si>
  <si>
    <t>Eishken Estate-Rauch-und FrischfischvertriebsgmbH</t>
  </si>
  <si>
    <t>Laxenbugerstr. 365 / Halle A2 / Stand 1-8</t>
  </si>
  <si>
    <t>Wien</t>
  </si>
  <si>
    <t>Distribution, Processing - Secondary processing, Storage, Trading Fish (Buying/Selling), Transportation</t>
  </si>
  <si>
    <t>ASC-C-00343</t>
  </si>
  <si>
    <t>Eisvogel Hubert Bernegger GmbH</t>
  </si>
  <si>
    <t>Breitenau 109</t>
  </si>
  <si>
    <t>Molln</t>
  </si>
  <si>
    <t>Peter Reitmeier</t>
  </si>
  <si>
    <t>+43 (0)7584 3090 32</t>
  </si>
  <si>
    <t>peter.reitmeier@eisvogel.at</t>
  </si>
  <si>
    <t>Atlantic Salmon, Brook Trout, Brown Trout, Pangasius  (pangasius hypophthalmus), Rainbow Trout, Tilapia (Nile)</t>
  </si>
  <si>
    <t>Distribution, OTHER (Specify), Packing or Repacking, Processing - Preservation, Processing - Primary processing, Processing - Secondary processing, Retail to Consumer, Storage, Trading Fish (Buying/Selling), Transportation, Use of contract processor, Wholesale</t>
  </si>
  <si>
    <t>ASC-C-02055</t>
  </si>
  <si>
    <t>Ekko Fisk af 2002 A/S</t>
  </si>
  <si>
    <t>ASC-C-00672</t>
  </si>
  <si>
    <t>Eko fågel, fisk och mittemellan AB</t>
  </si>
  <si>
    <t>hallmästarv 10-12</t>
  </si>
  <si>
    <t>121 62</t>
  </si>
  <si>
    <t>johanneshov</t>
  </si>
  <si>
    <t>Heli Lundin</t>
  </si>
  <si>
    <t>+46 8-556 131 89</t>
  </si>
  <si>
    <t>Wholesale</t>
  </si>
  <si>
    <t>ASC-C-01673</t>
  </si>
  <si>
    <t>Ekofish Group</t>
  </si>
  <si>
    <t>Makkummerwaard 5</t>
  </si>
  <si>
    <t>8321 WV</t>
  </si>
  <si>
    <t>Jan Marc  Ten Napel</t>
  </si>
  <si>
    <t>+31 527 687692</t>
  </si>
  <si>
    <t>janmarc@ekofishgroup.nl</t>
  </si>
  <si>
    <t>Distribution, Processing - Preservation, Processing - Primary processing, Processing - Secondary processing, Trading Fish (Buying/Selling), Use of contract processor</t>
  </si>
  <si>
    <t>ASC-C-00425</t>
  </si>
  <si>
    <t>Elbfrost GmbH</t>
  </si>
  <si>
    <t>Werrastraße 4</t>
  </si>
  <si>
    <t>Marl</t>
  </si>
  <si>
    <t>Sebastian Gottowik</t>
  </si>
  <si>
    <t>0231/986628-0</t>
  </si>
  <si>
    <t>s.gottowik@elbfrost.com</t>
  </si>
  <si>
    <t>Elbfrost GmbH - Ndl. Worms, Elbfrost TKK GmbH</t>
  </si>
  <si>
    <t>ASC-C-01478</t>
  </si>
  <si>
    <t>ELFIN Feinkost GmbH</t>
  </si>
  <si>
    <t>Wegscheider Straße 27</t>
  </si>
  <si>
    <t>Leonding</t>
  </si>
  <si>
    <t>Distribution, Packing or Repacking, Processing - Preservation, Processing - Primary processing, Processing - Secondary processing, Storage, Transportation, Wholesale</t>
  </si>
  <si>
    <t>ASC-C-01236</t>
  </si>
  <si>
    <t>Elmira Pet Products Ltd</t>
  </si>
  <si>
    <t>35 Martin’s Lane</t>
  </si>
  <si>
    <t>N3B 2Z5</t>
  </si>
  <si>
    <t>Elmira</t>
  </si>
  <si>
    <t>Processing - Preservation, Processing - Secondary processing, Storage, Trading Fish (Buying/Selling), Use of contract processor</t>
  </si>
  <si>
    <t>Elmira Pet Products</t>
  </si>
  <si>
    <t>ASC-C-01855</t>
  </si>
  <si>
    <t>ELQUE &amp; CO</t>
  </si>
  <si>
    <t>bela park</t>
  </si>
  <si>
    <t>24 PGS (North)</t>
  </si>
  <si>
    <t>madhyamgram</t>
  </si>
  <si>
    <t>ASC-C-02195</t>
  </si>
  <si>
    <t>EMICELA, S.A.</t>
  </si>
  <si>
    <t>Canal Izquierdo, 5 – zona Ind. Arinaga</t>
  </si>
  <si>
    <t>Agüimes – Las Palmas</t>
  </si>
  <si>
    <t>ASC-C-01939</t>
  </si>
  <si>
    <t>Emile Fournier et Fils</t>
  </si>
  <si>
    <t>Rue Clos Mouron 53</t>
  </si>
  <si>
    <t>Calais</t>
  </si>
  <si>
    <t>ACCARY, Emile FOURNIER ET FILS</t>
  </si>
  <si>
    <t>ASC-C-02043</t>
  </si>
  <si>
    <t>EMPACADORA DE CAMARONES SANTA INES S. DE. R.L.</t>
  </si>
  <si>
    <t>Aldea Santa Elena, desvío carretera a Cedeño. Choluteca</t>
  </si>
  <si>
    <t>Choluteca</t>
  </si>
  <si>
    <t xml:space="preserve"> Escarleth Fabiola Velasquez</t>
  </si>
  <si>
    <t>escarleth14@gmail.com</t>
  </si>
  <si>
    <t>ASC-C-02079</t>
  </si>
  <si>
    <t>EMPACADORA DEL PACIFICO SOCIEDAD ANONIMA-EDPACIF S.A</t>
  </si>
  <si>
    <t>KM 9.5 VIA PEDERNALES, JAMA, MANABÍ</t>
  </si>
  <si>
    <t>Manabi</t>
  </si>
  <si>
    <t>ASC-C-01059</t>
  </si>
  <si>
    <t>Empacadora San Lorenzo S.A. de C.V.</t>
  </si>
  <si>
    <t xml:space="preserve">Barrio Plaza Marina, Puerto Viejo, San Lorenzo, Valle. </t>
  </si>
  <si>
    <t>PUERTO VIAJE</t>
  </si>
  <si>
    <t>Packing or Repacking, Processing - Preservation, Processing - Primary processing, Storage, Trading Fish (Buying/Selling), Transportation, Use of contract processor</t>
  </si>
  <si>
    <t>Empacadora San Lorenzo), PDCA (Cadelpa)</t>
  </si>
  <si>
    <t>ASC-C-01661</t>
  </si>
  <si>
    <t>Empresa AQUACHILE SA</t>
  </si>
  <si>
    <t>CARDONAL S/N, LOTE B 5480000 Puerto Mont</t>
  </si>
  <si>
    <t>Puerto Mont</t>
  </si>
  <si>
    <t xml:space="preserve"> GONZALO RETAMAL</t>
  </si>
  <si>
    <t>gonzalo.retamal@aquachile.com</t>
  </si>
  <si>
    <t>MSC Harvest, OTHER (Specify), Processing - Preservation, Processing - Primary processing, Processing - Secondary processing, Storage, Trading Fish (Buying/Selling), Transportation</t>
  </si>
  <si>
    <t>ASC-C-01259</t>
  </si>
  <si>
    <t>En Gros Pierre</t>
  </si>
  <si>
    <t>6412 Transcanadienne</t>
  </si>
  <si>
    <t>H4T 1X4</t>
  </si>
  <si>
    <t>St. Laurent</t>
  </si>
  <si>
    <t>Abderrazzaq Ghazi-Jerniti</t>
  </si>
  <si>
    <t>514 344-7506</t>
  </si>
  <si>
    <t>ghazi-jerniti.abderrazzaq@mtl.sysco.ca</t>
  </si>
  <si>
    <t>ASC-C-00959</t>
  </si>
  <si>
    <t>ENGERT GmbH</t>
  </si>
  <si>
    <t>Bayreuther Straße 6</t>
  </si>
  <si>
    <t>Amberg</t>
  </si>
  <si>
    <t>Mandy Rößler</t>
  </si>
  <si>
    <t>+49 (0) 9621 372320</t>
  </si>
  <si>
    <t>info@engert-feinkost.de</t>
  </si>
  <si>
    <t>Packing or Repacking, Processing - Secondary processing, Retail to Consumer, Storage, Trading Fish (Buying/Selling), Transportation, Wholesale</t>
  </si>
  <si>
    <t>ASC-C-01120</t>
  </si>
  <si>
    <t>ERIMER</t>
  </si>
  <si>
    <t>6 route de Caen</t>
  </si>
  <si>
    <t>Saint Martind des Entrees</t>
  </si>
  <si>
    <t>Chilean Mussel, Giant tiger prawn, Pangasius  (pangasius hypophthalmus)</t>
  </si>
  <si>
    <t>ASC-C-01367</t>
  </si>
  <si>
    <t>EROSKI SOC COOP</t>
  </si>
  <si>
    <t xml:space="preserve">Bº San Agustín S/N </t>
  </si>
  <si>
    <t>Elorrio Bizkaia</t>
  </si>
  <si>
    <t>Xabier  Esteban</t>
  </si>
  <si>
    <t>00 34 946 211 211</t>
  </si>
  <si>
    <t>xavier_esteban@eroski.es</t>
  </si>
  <si>
    <t>Distribution, Processing - Primary processing, Processing - Secondary processing, Retail to Consumer, Storage, Trading Fish (Buying/Selling)</t>
  </si>
  <si>
    <t>ASC-C-01587</t>
  </si>
  <si>
    <t>ESCA S.R.L</t>
  </si>
  <si>
    <t>Via Piane Tronto 68</t>
  </si>
  <si>
    <t>CONTROGUERRA</t>
  </si>
  <si>
    <t>Pietro Bruni</t>
  </si>
  <si>
    <t>0861 809921</t>
  </si>
  <si>
    <t>bruni@esca.it</t>
  </si>
  <si>
    <t>ASC-C-00443</t>
  </si>
  <si>
    <t>ESCAL</t>
  </si>
  <si>
    <t xml:space="preserve">ESCAL </t>
  </si>
  <si>
    <t>6 rue de la minoterie - BP 59</t>
  </si>
  <si>
    <t>STRASBOURG</t>
  </si>
  <si>
    <t>Brigitte  RAULT</t>
  </si>
  <si>
    <t>03 88 60 05 56</t>
  </si>
  <si>
    <t>brigitte.rault@escal.fr</t>
  </si>
  <si>
    <t>Atlantic Salmon, Chilean Mussel, Giant tiger prawn, Rainbow Trout, Whiteleg shrimp</t>
  </si>
  <si>
    <t>Packing or Repacking, Processing - Secondary processing, Storage, Trading Fish (Buying/Selling), Transportation, Use of contract processor</t>
  </si>
  <si>
    <t>ASC-C-00284</t>
  </si>
  <si>
    <t>Espersen  Polska Sp. Z.o.o</t>
  </si>
  <si>
    <t>ul. Mieszka l 29</t>
  </si>
  <si>
    <t>75-124</t>
  </si>
  <si>
    <t>KOSZALIN</t>
  </si>
  <si>
    <t xml:space="preserve"> Per Hansen</t>
  </si>
  <si>
    <t>Per.Hansen@Espersen.dk.</t>
  </si>
  <si>
    <t>Contract Processing, Distribution, Packing or Repacking, Processing - Primary processing, Processing - Secondary processing, Storage, Trading Fish (Buying/Selling)</t>
  </si>
  <si>
    <t>Espersen Koszalin Sp.z.o.o</t>
  </si>
  <si>
    <t>ASC-C-01866</t>
  </si>
  <si>
    <t>Esro Seafood B.V.</t>
  </si>
  <si>
    <t>De Huufkes 68</t>
  </si>
  <si>
    <t>5674 TM</t>
  </si>
  <si>
    <t>Nuenen</t>
  </si>
  <si>
    <t>Ben Sanders</t>
  </si>
  <si>
    <t>+31 402907086</t>
  </si>
  <si>
    <t>ben@esroseafood.com</t>
  </si>
  <si>
    <t>OTHER (Specify), Packing or Repacking, Trading Fish (Buying/Selling), Use of contract processor</t>
  </si>
  <si>
    <t>ASC-C-02102</t>
  </si>
  <si>
    <t>Euro Brokers &amp; Co. Srl</t>
  </si>
  <si>
    <t xml:space="preserve"> Corso Europa 1833/2</t>
  </si>
  <si>
    <t>Patrizia Cerisola</t>
  </si>
  <si>
    <t>info@eurobrokers.it</t>
  </si>
  <si>
    <t>ASC-C-00329</t>
  </si>
  <si>
    <t>Euro Fine Fish GmbH</t>
  </si>
  <si>
    <t>Zum Storchennest 9</t>
  </si>
  <si>
    <t>Grimma OT Mutzschen</t>
  </si>
  <si>
    <t>Marten Oppermann</t>
  </si>
  <si>
    <t>0049 34385 80215</t>
  </si>
  <si>
    <t>m.oppermann@eurofinefish.de</t>
  </si>
  <si>
    <t>Contract Processing, Distribution, Packing or Repacking, Processing - Preservation, Processing - Primary processing, Processing - Secondary processing, Storage, Trading Fish (Buying/Selling)</t>
  </si>
  <si>
    <t>ASC-C-00264</t>
  </si>
  <si>
    <t>Euro Frigo Praha spol. s.r.o.</t>
  </si>
  <si>
    <t>Ovčí hájek 68</t>
  </si>
  <si>
    <t>158 00</t>
  </si>
  <si>
    <t>Praha 5</t>
  </si>
  <si>
    <t>Peter Kabelac</t>
  </si>
  <si>
    <t>00420 251614009</t>
  </si>
  <si>
    <t>sales@eurofrigo.cz</t>
  </si>
  <si>
    <t>Giant tiger prawn, Pangasius  (pangasius hypophthalmus), Rainbow Trout, Whiteleg shrimp</t>
  </si>
  <si>
    <t>ASC-C-01982</t>
  </si>
  <si>
    <t>Euro Terminal Real Estate Sp. z o.o.</t>
  </si>
  <si>
    <t>ul. Jana Soltana 1</t>
  </si>
  <si>
    <t>72-602</t>
  </si>
  <si>
    <t>Świnoujście</t>
  </si>
  <si>
    <t>Katarzyna  Kutkowska-Łączka</t>
  </si>
  <si>
    <t>+48 91 321 65 11 wew. 27</t>
  </si>
  <si>
    <t>marketing@euro-terminal.com</t>
  </si>
  <si>
    <t>ASC-C-01818</t>
  </si>
  <si>
    <t>Eurocaps Ltd</t>
  </si>
  <si>
    <t xml:space="preserve">Units B, C &amp; D, Crown Business Park </t>
  </si>
  <si>
    <t>NP22 4EF</t>
  </si>
  <si>
    <t>Blaenau Gwent</t>
  </si>
  <si>
    <t>Contract Processing, OTHER (Specify), Processing - Secondary processing</t>
  </si>
  <si>
    <t>ASC-C-01404</t>
  </si>
  <si>
    <t>Eurocash S.A.</t>
  </si>
  <si>
    <t>Pass 20C</t>
  </si>
  <si>
    <t>06-870</t>
  </si>
  <si>
    <t>Błonie</t>
  </si>
  <si>
    <t>Małgorzata Wojt</t>
  </si>
  <si>
    <t>Malgorzata.Wojt@eurocash.pl</t>
  </si>
  <si>
    <t>ASC-C-01439</t>
  </si>
  <si>
    <t>EURODUNA Technologies GmbH</t>
  </si>
  <si>
    <t>Schusterring 23</t>
  </si>
  <si>
    <t>Barmstedt</t>
  </si>
  <si>
    <t>ASC-C-01748</t>
  </si>
  <si>
    <t>EUROFISH Sp.zoo</t>
  </si>
  <si>
    <t>wladyslawa IV 1</t>
  </si>
  <si>
    <t>Atlantic Salmon, Blue Mussel, Chilean Mussel, Giant tiger prawn, Indian White Prawn, Pangasius  (pangasius hypophthalmus), Rainbow Trout, Tilapia (Nile), Whiteleg shrimp</t>
  </si>
  <si>
    <t>Contract Processing, Trading Fish (Buying/Selling), Wholesale</t>
  </si>
  <si>
    <t>ASC-C-01023</t>
  </si>
  <si>
    <t>Eurofoodlink B.V.</t>
  </si>
  <si>
    <t>Heksenkring 23</t>
  </si>
  <si>
    <t>4823 JS</t>
  </si>
  <si>
    <t>Patrick Oomen</t>
  </si>
  <si>
    <t>0031(0)762030060</t>
  </si>
  <si>
    <t>patrick@eurofoodlink.com</t>
  </si>
  <si>
    <t>ASC-C-00572</t>
  </si>
  <si>
    <t>Eurofrigo B.V.</t>
  </si>
  <si>
    <t>Karimatastraat 7</t>
  </si>
  <si>
    <t>3199 LN</t>
  </si>
  <si>
    <t>ASC-C-00573</t>
  </si>
  <si>
    <t>Abel Tasmanstraat 1</t>
  </si>
  <si>
    <t>3165 AM</t>
  </si>
  <si>
    <t>ASC-C-00574</t>
  </si>
  <si>
    <t>Newtonweg 13</t>
  </si>
  <si>
    <t>5928 PN</t>
  </si>
  <si>
    <t>Venlo</t>
  </si>
  <si>
    <t>Frans Schmits</t>
  </si>
  <si>
    <t>ASC-C-00575</t>
  </si>
  <si>
    <t>Egtenrayseweg 35</t>
  </si>
  <si>
    <t>5928 PH</t>
  </si>
  <si>
    <t>ASC-C-00576</t>
  </si>
  <si>
    <t>Ringweg 5</t>
  </si>
  <si>
    <t>6045 JL</t>
  </si>
  <si>
    <t>Roermond</t>
  </si>
  <si>
    <t>ASC-C-01434</t>
  </si>
  <si>
    <t>EUROPACIFICO ALIMENTOS DEL MAR S.L</t>
  </si>
  <si>
    <t xml:space="preserve">PUERTO PESQUERO, DARSENA 4, EDIFICIO BERBES 2, 1º </t>
  </si>
  <si>
    <t>VIGO ( PONTEVEDRA)</t>
  </si>
  <si>
    <t>LARA FERNANDEZ PEREZ</t>
  </si>
  <si>
    <t>00 34 986 447 057</t>
  </si>
  <si>
    <t>lpf@europacifico.net</t>
  </si>
  <si>
    <t>Atlantic Salmon, Coho Salmon, Giant tiger prawn, Rainbow Trout, Whiteleg shrimp</t>
  </si>
  <si>
    <t>Restaurant/Take Away to Consumer, Retail to Consumer, Storage, Trading Fish (Buying/Selling), Use of contract processor, Wholesale</t>
  </si>
  <si>
    <t>ASC-C-00292</t>
  </si>
  <si>
    <t>Europe Joint Stock Company</t>
  </si>
  <si>
    <t>Block 69-My Tho Industrial Zone</t>
  </si>
  <si>
    <t>My Tho City</t>
  </si>
  <si>
    <t>Contract Processing, Packing or Repacking, Processing - Primary processing, Storage, Trading Fish (Buying/Selling), Transportation</t>
  </si>
  <si>
    <t>ASC-C-02045</t>
  </si>
  <si>
    <t>Europe Snacks</t>
  </si>
  <si>
    <t>FRANDEX SAS</t>
  </si>
  <si>
    <t>Saint Denis la Chevasse</t>
  </si>
  <si>
    <t>Processing - Other Processing - please specify, Storage, Transportation</t>
  </si>
  <si>
    <t>ASC-C-01635</t>
  </si>
  <si>
    <t>EUROTRADE FISH</t>
  </si>
  <si>
    <t>13 avenue de la Magalone</t>
  </si>
  <si>
    <t>ASC-C-00773</t>
  </si>
  <si>
    <t>Evergreen Seafood Pte Ltd</t>
  </si>
  <si>
    <t>94E Jalan Senang</t>
  </si>
  <si>
    <t>singapore</t>
  </si>
  <si>
    <t>Angela  Chew</t>
  </si>
  <si>
    <t>angela@evergreenseafood.com.sg</t>
  </si>
  <si>
    <t>ASC-C-01217</t>
  </si>
  <si>
    <t>EvraFish Sp. z o.o.</t>
  </si>
  <si>
    <t>Str. Gdańska 9</t>
  </si>
  <si>
    <t>89-632</t>
  </si>
  <si>
    <t>BRUSY</t>
  </si>
  <si>
    <t>Contract Processing, Packing or Repacking, Processing - Preservation, Storage, Trading Fish (Buying/Selling), Transportation, Use of contract processor</t>
  </si>
  <si>
    <t>ASC-C-01864</t>
  </si>
  <si>
    <t>EXCELSIOR DELIKATESY SP. ZOO.</t>
  </si>
  <si>
    <t>kowalewice 35</t>
  </si>
  <si>
    <t>76-150</t>
  </si>
  <si>
    <t>DARLOWO</t>
  </si>
  <si>
    <t>Contract Processing, Processing - Preservation, Processing - Primary processing, Processing - Secondary processing, Storage, Trading Fish (Buying/Selling), Transportation</t>
  </si>
  <si>
    <t>ASC-C-00534</t>
  </si>
  <si>
    <t>EXPALSA EXPORTADORA DE ALIMENTOS S.A.</t>
  </si>
  <si>
    <t>6.5 VIA DURAN TAMBO</t>
  </si>
  <si>
    <t>DURAN</t>
  </si>
  <si>
    <t>ASC-C-00080</t>
  </si>
  <si>
    <t>Export Packers Company Limited</t>
  </si>
  <si>
    <t>107 Walker Drive</t>
  </si>
  <si>
    <t>L5T 5K5</t>
  </si>
  <si>
    <t>Brampton</t>
  </si>
  <si>
    <t>Shital Todkar</t>
  </si>
  <si>
    <t>905-792-9700</t>
  </si>
  <si>
    <t>shital_todkar@exportpackers.com</t>
  </si>
  <si>
    <t>Processing - Primary processing, Processing - Secondary processing, Processing, Storage, Trading Fish (Buying/Selling)</t>
  </si>
  <si>
    <t>ASC-C-00511</t>
  </si>
  <si>
    <t>EXPORT PEZ S.A.S.</t>
  </si>
  <si>
    <t>Km 12 via al Sur,</t>
  </si>
  <si>
    <t xml:space="preserve"> Neiva Huila</t>
  </si>
  <si>
    <t>Contract Processing, OTHER (Specify), Packing or Repacking, Processing - Preservation, Processing - Primary processing, Storage, Trading Fish (Buying/Selling)</t>
  </si>
  <si>
    <t>ASC-C-00583</t>
  </si>
  <si>
    <t>Packing or Repacking, Processing - Preservation, Processing - Primary processing, Processing - Secondary processing, Storage, Wholesale</t>
  </si>
  <si>
    <t>ASC-C-01489</t>
  </si>
  <si>
    <t>F Smales &amp; Son (Fish Merchants) Ltd</t>
  </si>
  <si>
    <t>30 West Dock Street</t>
  </si>
  <si>
    <t>HU3 4HL</t>
  </si>
  <si>
    <t>Kingston upon Hull</t>
  </si>
  <si>
    <t xml:space="preserve"> Richard Winter</t>
  </si>
  <si>
    <t>01482 324997</t>
  </si>
  <si>
    <t>richard.winter@smales.co.uk</t>
  </si>
  <si>
    <t>ASC-C-00196</t>
  </si>
  <si>
    <t>F. L. Bodes Nachfolger GmbH &amp; Co. KG</t>
  </si>
  <si>
    <t>Bischofsnadel 1-2</t>
  </si>
  <si>
    <t>Bremen</t>
  </si>
  <si>
    <t>Uwe Koch-Bodes</t>
  </si>
  <si>
    <t>+49 (0)421 3241 44</t>
  </si>
  <si>
    <t>uwe@bodes.de</t>
  </si>
  <si>
    <t>Atlantic Salmon, Brown Trout, Giant tiger prawn, Pangasius  (pangasius hypophthalmus), Pangasius (pangasius bocourti), Rainbow Trout, Tilapia (baloni), Tilapia (bemini), Tilapia (bilineata), Tilapia (brevimanus), Tilapia (busumana), Tilapia (buttikoferi), Tilapia (bythobates), Tilapia (cabrae), Tilapia (cameronensis), Tilapia (cessiana), Tilapia (coffea), Tilapia (congica), Tilapia (dageti), Tilapia (deckerti), Tilapia (discolor), Tilapia (Nile)</t>
  </si>
  <si>
    <t>Packing or Repacking, Processing - Primary processing, Processing - Secondary processing, Retail to Consumer, Storage, Trading Fish (Buying/Selling), Transportation, Wholesale</t>
  </si>
  <si>
    <t>ASC-C-00841</t>
  </si>
  <si>
    <t>F.W. Bryce, Inc.</t>
  </si>
  <si>
    <t>8 Pond Road</t>
  </si>
  <si>
    <t>Gloucester</t>
  </si>
  <si>
    <t>Mary Murch</t>
  </si>
  <si>
    <t>+1 978-283-7080</t>
  </si>
  <si>
    <t>mary.murch@fwbryce.com</t>
  </si>
  <si>
    <t>Packing or Repacking, Storage, Trading Fish (Buying/Selling), Transportation, Use of contract processor, Wholesale</t>
  </si>
  <si>
    <t>ASC-C-01422</t>
  </si>
  <si>
    <t>FAG Creative Foods</t>
  </si>
  <si>
    <t>Plantijnstraat 8</t>
  </si>
  <si>
    <t>Jonas Ghesquìère</t>
  </si>
  <si>
    <t>+32(0)59/80.70.60</t>
  </si>
  <si>
    <t>info@fag.be</t>
  </si>
  <si>
    <t>ASC-C-01972</t>
  </si>
  <si>
    <t>Fahim Seafood Processing &amp; Farming Ltd</t>
  </si>
  <si>
    <t>Khulna-9100</t>
  </si>
  <si>
    <t>Khulna</t>
  </si>
  <si>
    <t>Ujjal Kumar  Mondal</t>
  </si>
  <si>
    <t>ujjal.kumar@fahimseafood.com</t>
  </si>
  <si>
    <t>ASC-C-01606</t>
  </si>
  <si>
    <t>Fai Shing Grocery &amp; Frozen Meat Limited</t>
  </si>
  <si>
    <t>Flat H, 3/F, Phase 2, Superluck Industrial Centre, 57 Sha Tsui Road, Tsuen Wan</t>
  </si>
  <si>
    <t>Teddy Choi</t>
  </si>
  <si>
    <t>+852 97011994</t>
  </si>
  <si>
    <t>teddychoi@faishing.com.hk</t>
  </si>
  <si>
    <t>Contract Processing, Packing or Repacking, Processing - Secondary processing, Storage, Transportation</t>
  </si>
  <si>
    <t>ASC-C-01684</t>
  </si>
  <si>
    <t>Falcon Marine Exports Limited</t>
  </si>
  <si>
    <t>Nh 5, Khantapada, Odisha</t>
  </si>
  <si>
    <t>Balasore</t>
  </si>
  <si>
    <t>P. Pravek</t>
  </si>
  <si>
    <t>. 00918089089071</t>
  </si>
  <si>
    <t>pravekp@gmail.com</t>
  </si>
  <si>
    <t>ASC-C-01009</t>
  </si>
  <si>
    <t>Falcon Marine Exports Ltd</t>
  </si>
  <si>
    <t>51A, 51B Chandaka Industrial Estate, Patia</t>
  </si>
  <si>
    <t>Bhubaneswar</t>
  </si>
  <si>
    <t>ASC-C-01357</t>
  </si>
  <si>
    <t xml:space="preserve">Farmers Land Food GmbH </t>
  </si>
  <si>
    <t xml:space="preserve">An der Pönt 48 </t>
  </si>
  <si>
    <t xml:space="preserve">Ratingen </t>
  </si>
  <si>
    <t>Sven Kruse</t>
  </si>
  <si>
    <t>02102 - 740 2532</t>
  </si>
  <si>
    <t>sk@farmersland.de</t>
  </si>
  <si>
    <t>ASC-C-01153</t>
  </si>
  <si>
    <t>Farne Salmon and Trout Ltd</t>
  </si>
  <si>
    <t>Duns Industrial Estate</t>
  </si>
  <si>
    <t>TD11 3HS</t>
  </si>
  <si>
    <t>Duns</t>
  </si>
  <si>
    <t>ASC-C-00663</t>
  </si>
  <si>
    <t>FASSLER GOURMET PTE LTD</t>
  </si>
  <si>
    <t>46 WOODLANDS TERRACE</t>
  </si>
  <si>
    <t>SINGAPORE</t>
  </si>
  <si>
    <t xml:space="preserve"> Lim  Xin Hui</t>
  </si>
  <si>
    <t>xinhui@fasslergourmet.com</t>
  </si>
  <si>
    <t>Atlantic Salmon, Chilean Mussel, Pangasius  (pangasius hypophthalmus), Whiteleg shrimp</t>
  </si>
  <si>
    <t>Distribution, Packing or Repacking, Processing - Preservation, Processing - Primary processing, Storage, Trading Fish (Buying/Selling)</t>
  </si>
  <si>
    <t>ASC-C-00220</t>
  </si>
  <si>
    <t>Fastnet Fish Ltd</t>
  </si>
  <si>
    <t>Livingstone Road</t>
  </si>
  <si>
    <t>HU13 0EE</t>
  </si>
  <si>
    <t>Hessle</t>
  </si>
  <si>
    <t>Andy Weightman</t>
  </si>
  <si>
    <t>01472 240777</t>
  </si>
  <si>
    <t>andy@fastnetfish.com</t>
  </si>
  <si>
    <t>Distribution, Storage, Trading Fish (Buying/Selling), Use of contract processor, Wholesale</t>
  </si>
  <si>
    <t>ASC-C-00315</t>
  </si>
  <si>
    <t>FATIFISH COMPANY LIMITED</t>
  </si>
  <si>
    <t xml:space="preserve">Lot B3, Road 2, My Hiep IZ., </t>
  </si>
  <si>
    <t>My Hiep Commune, Cao Lanh, Dong Thap</t>
  </si>
  <si>
    <t xml:space="preserve"> VÕ CẨM HẰNG</t>
  </si>
  <si>
    <t>(+84) 0907 297 787</t>
  </si>
  <si>
    <t>hang@fatifish.com.vn</t>
  </si>
  <si>
    <t>MSC Harvest, OTHER (Specify), Packing or Repacking, Processing - Preservation, Processing - Primary processing, Processing - Secondary processing, Storage, Trading Fish (Buying/Selling)</t>
  </si>
  <si>
    <t>ASC-C-00140</t>
  </si>
  <si>
    <t>FDC Grossist AB</t>
  </si>
  <si>
    <t>Tärnögatan 3</t>
  </si>
  <si>
    <t xml:space="preserve">211 24 </t>
  </si>
  <si>
    <t>Malmö</t>
  </si>
  <si>
    <t>ASC-C-01464</t>
  </si>
  <si>
    <t>FEBIN MARINE FOODS</t>
  </si>
  <si>
    <t>Eramalloor P.O.</t>
  </si>
  <si>
    <t>alappuzha</t>
  </si>
  <si>
    <t>Sanal SEEMA</t>
  </si>
  <si>
    <t>'0091-9846795559</t>
  </si>
  <si>
    <t>seema@febinmarine.com</t>
  </si>
  <si>
    <t>ASC-C-00970</t>
  </si>
  <si>
    <t>Feddersen Food GmbH</t>
  </si>
  <si>
    <t>Schlachthofstraße 24</t>
  </si>
  <si>
    <t>Giant tiger prawn, Pangasius (Pangasianodon hypophthalmus), Tilapia (Red), Whiteleg shrimp</t>
  </si>
  <si>
    <t>ASC-C-00972</t>
  </si>
  <si>
    <t>Feddersen Gastro GmbH</t>
  </si>
  <si>
    <t>Beusselstraße 44n-q</t>
  </si>
  <si>
    <t>Giant tiger prawn, Pangasius  (pangasius hypophthalmus), Pangasius (Pangasianodon hypophthalmus), Tilapia (Nile), Tilapia (Red), Whiteleg shrimp</t>
  </si>
  <si>
    <t>Distribution, Retail to Consumer, Storage, Trading Fish (Buying/Selling), Transportation, Wholesale</t>
  </si>
  <si>
    <t>ASC-C-00971</t>
  </si>
  <si>
    <t>Feddersen Gastro GmbH, Niederlassung Harz</t>
  </si>
  <si>
    <t>Palandsmühlenweg 14a</t>
  </si>
  <si>
    <t>Langelsheim-Bredelem</t>
  </si>
  <si>
    <t>ASC-C-01726</t>
  </si>
  <si>
    <t>Feinkost Leitinger Vertriebsges. m.b.H.</t>
  </si>
  <si>
    <t>Römerstrasse 8</t>
  </si>
  <si>
    <t>Hof bei Salzburg</t>
  </si>
  <si>
    <t>Distribution, Packing or Repacking, Processing - Secondary processing, Wholesale</t>
  </si>
  <si>
    <t>ASC-C-01087</t>
  </si>
  <si>
    <t>Feldts Brygga</t>
  </si>
  <si>
    <t>Roparebacken</t>
  </si>
  <si>
    <t>456 31</t>
  </si>
  <si>
    <t>Kungshamn</t>
  </si>
  <si>
    <t>ASC-C-00169</t>
  </si>
  <si>
    <t>Feldts Fisk &amp; Skaldjur AB</t>
  </si>
  <si>
    <t xml:space="preserve">Roparebacken  </t>
  </si>
  <si>
    <t>Kungshamm</t>
  </si>
  <si>
    <t>Lija Henriksson</t>
  </si>
  <si>
    <t>+46 (0)523 79723</t>
  </si>
  <si>
    <t>lija@feldts.se</t>
  </si>
  <si>
    <t>Atlantic Salmon, Giant tiger prawn, Pangasius  (pangasius hypophthalmus), Tilapia (Nile)</t>
  </si>
  <si>
    <t>Processing - Preservation, Processing - Secondary processing, Restaurant/Take Away to Consumer, Retail to Consumer, Storage, Trading Fish (Buying/Selling)</t>
  </si>
  <si>
    <t>Feldts Fisk &amp;amp; Skaldjur AB, Feldts Fisk &amp;amp; Skaldjur Göteborg AB, Feldts Fisk &amp;amp; Skaldyr A/S, Feldts Maroc SARL, Feldts Poland Sp. z o.o., Smögen Gourmet AB, Smögendelikatesser</t>
  </si>
  <si>
    <t>ASC-C-00049</t>
  </si>
  <si>
    <t>Femeg Produktions und Vertriebs GmbH</t>
  </si>
  <si>
    <t>Gletzower Landstraße 6</t>
  </si>
  <si>
    <t>Rehna</t>
  </si>
  <si>
    <t>David Pagels</t>
  </si>
  <si>
    <t>+49 388 72 521 140</t>
  </si>
  <si>
    <t>david.pagels@femeg.de</t>
  </si>
  <si>
    <t>Pangasius  (pangasius hypophthalmus), Rainbow Trout, Whiteleg shrimp</t>
  </si>
  <si>
    <t>Contract Processing, Distribution, Packing or Repacking, Processing - Preservation, Processing - Secondary processing, Storage, Trading Fish (Buying/Selling)</t>
  </si>
  <si>
    <t>ASC-C-01391</t>
  </si>
  <si>
    <t>Ferdinand Bierbichler GmbH &amp; Co.KG</t>
  </si>
  <si>
    <t>Hofmühlstraße 1-7</t>
  </si>
  <si>
    <t>Stephanskirchen</t>
  </si>
  <si>
    <t>Brigitte Mihok</t>
  </si>
  <si>
    <t>+49 (0)8031 7210  </t>
  </si>
  <si>
    <t>mihok@bierbichler.info</t>
  </si>
  <si>
    <t>Giant tiger prawn, Pangasius  (pangasius hypophthalmus)</t>
  </si>
  <si>
    <t>ASC-C-00222</t>
  </si>
  <si>
    <t>FFF Fresh &amp; Frozen Food AG</t>
  </si>
  <si>
    <t>Industriestrasse 32</t>
  </si>
  <si>
    <t>Wohlen</t>
  </si>
  <si>
    <t>Sandra Kuhn</t>
  </si>
  <si>
    <t>0041 (0)56 619 73 65</t>
  </si>
  <si>
    <t>s.kuhn@fffood.ch</t>
  </si>
  <si>
    <t>ASC-C-01969</t>
  </si>
  <si>
    <t>Fieret's Vishandel Oostburg B.V.</t>
  </si>
  <si>
    <t>Industrieweg 13</t>
  </si>
  <si>
    <t>4501 PM</t>
  </si>
  <si>
    <t>Oostburg</t>
  </si>
  <si>
    <t>Kees Fieret</t>
  </si>
  <si>
    <t>administratie@fieretvis.nl</t>
  </si>
  <si>
    <t>Processing - Primary processing, Restaurant/Take Away to Consumer, Storage, Trading Fish (Buying/Selling), Wholesale</t>
  </si>
  <si>
    <t>ASC-C-01894</t>
  </si>
  <si>
    <t>Filetfabrikken Hanstholm ApS</t>
  </si>
  <si>
    <t>Kai Lindbergs Gade 62</t>
  </si>
  <si>
    <t>Hanstholm</t>
  </si>
  <si>
    <t>Atlantic Salmon, Yellowtail amberjack</t>
  </si>
  <si>
    <t>ASC-C-01693</t>
  </si>
  <si>
    <t>FILMER</t>
  </si>
  <si>
    <t>ZAE Soleil Levant</t>
  </si>
  <si>
    <t>GIVRAND</t>
  </si>
  <si>
    <t>Packing or Repacking, Processing - Primary processing, Processing - Secondary processing, Trading Fish (Buying/Selling)</t>
  </si>
  <si>
    <t>ASC-C-00632</t>
  </si>
  <si>
    <t>Findus Sverige AB</t>
  </si>
  <si>
    <t>Nordenskiöldsgatan 8</t>
  </si>
  <si>
    <t>211 19</t>
  </si>
  <si>
    <t>Findus Danmark A/S</t>
  </si>
  <si>
    <t>ASC-C-01620</t>
  </si>
  <si>
    <t>Finetrading SCM (Shanghai) Limited</t>
  </si>
  <si>
    <t>Room A-734 No. 188 YeSheng Road, Pilot Free Trade test Zone</t>
  </si>
  <si>
    <t>Shanghai</t>
  </si>
  <si>
    <t>Ying Yu</t>
  </si>
  <si>
    <t>86-21-62772660</t>
  </si>
  <si>
    <t>ying.y@finetrading-cn.com</t>
  </si>
  <si>
    <t>ASC-C-00843</t>
  </si>
  <si>
    <t>FINNISH FRESHFISH OY</t>
  </si>
  <si>
    <t>Sornaistenkatu 7</t>
  </si>
  <si>
    <t>HELSINKI</t>
  </si>
  <si>
    <t>Teemu KURTTI</t>
  </si>
  <si>
    <t>+358.9.7744.1134</t>
  </si>
  <si>
    <t>teemu.kurtti@kalamesta.fi</t>
  </si>
  <si>
    <t>ASC-C-00517</t>
  </si>
  <si>
    <t>Firma Jerzenbeck GmbH Fischgroßhandel</t>
  </si>
  <si>
    <t>Hochkampstraße 68h</t>
  </si>
  <si>
    <t>Regina Kober</t>
  </si>
  <si>
    <t>+49 209-9881030</t>
  </si>
  <si>
    <t>jerzenbeck-gmbh@gmx.de</t>
  </si>
  <si>
    <t>ASC-C-01147</t>
  </si>
  <si>
    <t>First Fimex Fisch Im- und Export GmbH</t>
  </si>
  <si>
    <t>Schloßmühlendamm 8 - 10</t>
  </si>
  <si>
    <t xml:space="preserve"> Schwarzer</t>
  </si>
  <si>
    <t>+49 40 411 88 3271</t>
  </si>
  <si>
    <t>o.schwarzer@fimex-hamburg.com</t>
  </si>
  <si>
    <t>ASC-C-01216</t>
  </si>
  <si>
    <t>First Seafood AS</t>
  </si>
  <si>
    <t>Professor Birkelandsvei 30 B</t>
  </si>
  <si>
    <t>ASC-C-00650</t>
  </si>
  <si>
    <t>Fisch - Aue GmbH</t>
  </si>
  <si>
    <t>Am Autohof 4</t>
  </si>
  <si>
    <t>Nossen</t>
  </si>
  <si>
    <t>Regina Seifert</t>
  </si>
  <si>
    <t>regina.seifert@fisch-aue.de</t>
  </si>
  <si>
    <t>Pangasius  (pangasius hypophthalmus), Pangasius (pangasius bocourti), Tilapia (bakossiorum), Tilapia (baloni), Tilapia (bemini), Tilapia (bilineata), Tilapia (brevimanus), Tilapia (buttikoferi), Tilapia (bythobates), Tilapia (cabrae), Tilapia (cameronensis), Tilapia (cessiana), Tilapia (coffea), Tilapia (congica), Tilapia (deckerti)</t>
  </si>
  <si>
    <t>ASC-C-00651</t>
  </si>
  <si>
    <t>Weidensdorfer Straße 10</t>
  </si>
  <si>
    <t xml:space="preserve">Glauchau </t>
  </si>
  <si>
    <t>Pangasius  (pangasius hypophthalmus), Pangasius (pangasius bocourti), Tilapia (baloni), Tilapia (bemini), Tilapia (bilineata), Tilapia (brevimanus), Tilapia (buttikoferi), Tilapia (bythobates), Tilapia (cabrae), Tilapia (cameronensis), Tilapia (cessiana), Tilapia (coffea), Tilapia (congica), Tilapia (deckerti), Tilapia (Nile)</t>
  </si>
  <si>
    <t>Fisch-Aue GmbH</t>
  </si>
  <si>
    <t>ASC-C-01139</t>
  </si>
  <si>
    <t>Fischgroßhandlung Paulus</t>
  </si>
  <si>
    <t>Schloßstrasse 1-5</t>
  </si>
  <si>
    <t>Adolsdort</t>
  </si>
  <si>
    <t>Nina Humann</t>
  </si>
  <si>
    <t>fisch-paulus@t-online.de</t>
  </si>
  <si>
    <t>Processing - Primary processing, Processing - Secondary processing, Wholesale</t>
  </si>
  <si>
    <t>ASC-C-01614</t>
  </si>
  <si>
    <t>Fischhandel Walter Geiger</t>
  </si>
  <si>
    <t>Stefansfelderstrasse 15</t>
  </si>
  <si>
    <t>Salem</t>
  </si>
  <si>
    <t>ASC-C-00524</t>
  </si>
  <si>
    <t>Fischmarkt Hamburg Altona GmbH</t>
  </si>
  <si>
    <t>Große Elbstraße 137</t>
  </si>
  <si>
    <t>Dierk Landgraf</t>
  </si>
  <si>
    <t>+49 40 - 380 12 48</t>
  </si>
  <si>
    <t>landgraf@fischmarkt-hamburg.de</t>
  </si>
  <si>
    <t>Giant tiger prawn, Pangasius  (pangasius hypophthalmus), Rainbow Trout, Tilapia (Blue), Whiteleg shrimp</t>
  </si>
  <si>
    <t>Contract Processing, Distribution, Packing or Repacking, Processing - Primary processing, Processing - Secondary processing, Storage</t>
  </si>
  <si>
    <t>ASC-C-01544</t>
  </si>
  <si>
    <t>Fischzucht Königssee GmbH &amp; Co. KG</t>
  </si>
  <si>
    <t>An der Stangermühle 10</t>
  </si>
  <si>
    <t>Schönau a. Königssee</t>
  </si>
  <si>
    <t>Atlantic Salmon, Brook Trout, Rainbow Trout</t>
  </si>
  <si>
    <t>Packing or Repacking, Processing - Preservation, Processing - Primary processing, Processing - Secondary processing, Storage, Trading Fish (Buying/Selling), Transportation, Wholesale</t>
  </si>
  <si>
    <t>Fischzucht Königssee GmbH &amp;amp; Co. KG</t>
  </si>
  <si>
    <t>ASC-C-01331</t>
  </si>
  <si>
    <t>FISH FOOD Sp. z o. o.</t>
  </si>
  <si>
    <t xml:space="preserve">ul.Tuszyńska 15 - Tuszyn </t>
  </si>
  <si>
    <t xml:space="preserve">95-080 </t>
  </si>
  <si>
    <t>Żeromin</t>
  </si>
  <si>
    <t>Ewa Sobierajczyk</t>
  </si>
  <si>
    <t>+48 42 230 95 29</t>
  </si>
  <si>
    <t>ewasobierajczyk@fishfood.pl</t>
  </si>
  <si>
    <t>Atlantic Salmon, Chilean Mussel, Giant tiger prawn, Pangasius  (pangasius hypophthalmus), Peruvian scallop, Tilapia (Nile), Whiteleg shrimp</t>
  </si>
  <si>
    <t>Contract Processing, Packing or Repacking, Processing - Preservation, Storage, Trading Fish (Buying/Selling)</t>
  </si>
  <si>
    <t>ASC-C-00020</t>
  </si>
  <si>
    <t>Fisherman's Choice</t>
  </si>
  <si>
    <t>Willemstraat 8-10-12</t>
  </si>
  <si>
    <t>2514 HM</t>
  </si>
  <si>
    <t>Ruud van Zuidam</t>
  </si>
  <si>
    <t>ruud@fishermanschoice.nl</t>
  </si>
  <si>
    <t>Giant tiger prawn, Pangasius (pangasius bocourti), Whiteleg shrimp</t>
  </si>
  <si>
    <t>ASC-C-01671</t>
  </si>
  <si>
    <t>FISHPLUS SPA (CEISSA)</t>
  </si>
  <si>
    <t>CAMINO TEPUAL KM. 9.8</t>
  </si>
  <si>
    <t>ASC-C-00868</t>
  </si>
  <si>
    <t>FishQ B.V.</t>
  </si>
  <si>
    <t>Arubastraat 1</t>
  </si>
  <si>
    <t>8321 GX</t>
  </si>
  <si>
    <t>Coby Van Slooten</t>
  </si>
  <si>
    <t>+31 (0)527682502</t>
  </si>
  <si>
    <t>info@fishq.nl</t>
  </si>
  <si>
    <t>Atlantic Salmon, Rainbow Trout, Tilapia (Nile), Yellowtail amberjack</t>
  </si>
  <si>
    <t>ASC-C-00293</t>
  </si>
  <si>
    <t>Fisk idag i Göteborg AB</t>
  </si>
  <si>
    <t>S-41458</t>
  </si>
  <si>
    <t>Thord Lundquist</t>
  </si>
  <si>
    <t>thord.lundqvist@fiskidag.se</t>
  </si>
  <si>
    <t>Packing or Repacking, Processing, Storage, Trading Fish (Buying/Selling), Wholesale</t>
  </si>
  <si>
    <t>ASC-C-00021</t>
  </si>
  <si>
    <t>Fiskano BV</t>
  </si>
  <si>
    <t>Marsdiep 21</t>
  </si>
  <si>
    <t>Gerrit Boersma</t>
  </si>
  <si>
    <t>+31(0)527687555</t>
  </si>
  <si>
    <t>gerrit@fiskano.nl</t>
  </si>
  <si>
    <t>MSC Harvest, Packing or Repacking, Processing - Primary processing, Storage, Trading Fish (Buying/Selling), Transportation, Use of contract processor</t>
  </si>
  <si>
    <t>ASC-C-01751</t>
  </si>
  <si>
    <t>Fiskcentralen AS</t>
  </si>
  <si>
    <t>Akershusstranda 23</t>
  </si>
  <si>
    <t>Packing or Repacking, Processing - Secondary processing, Wholesale</t>
  </si>
  <si>
    <t>ASC-C-01097</t>
  </si>
  <si>
    <t>Fiskeboa i Göteborg AB</t>
  </si>
  <si>
    <t>Fiskhamnsgatan 9</t>
  </si>
  <si>
    <t>ASC-C-00342</t>
  </si>
  <si>
    <t>Fiskeriet Sverige AB</t>
  </si>
  <si>
    <t xml:space="preserve">Sjöboden Allt i Fisk </t>
  </si>
  <si>
    <t>Transportvägen 9</t>
  </si>
  <si>
    <t>Packing or Repacking, Processing, Storage, Trading Fish (Buying/Selling)</t>
  </si>
  <si>
    <t>Fiskeriet Sverige AB Göteborg, Fiskeriet Sverige AB Stockholm, Fiskeriet Sverige AB Umeå, Sjöboden Allt i Fisk Gävle</t>
  </si>
  <si>
    <t>ASC-C-01572</t>
  </si>
  <si>
    <t>FISKEXPORTEN VARBERG AB</t>
  </si>
  <si>
    <t>Härdgatan 27</t>
  </si>
  <si>
    <t>SE 432 32</t>
  </si>
  <si>
    <t>Varberg</t>
  </si>
  <si>
    <t>Retail to Consumer</t>
  </si>
  <si>
    <t>ASC-C-00886</t>
  </si>
  <si>
    <t>Fiskgrossisten i Lyseki AB</t>
  </si>
  <si>
    <t xml:space="preserve">Bangårdsgatan 4 </t>
  </si>
  <si>
    <t>453 50</t>
  </si>
  <si>
    <t>Lysekil</t>
  </si>
  <si>
    <t>Bengt Ottenborns Fisk AB, Fiskgrossisten i Lysekil AB</t>
  </si>
  <si>
    <t>ASC-C-02105</t>
  </si>
  <si>
    <t>Fiskhallen i Sorunda AB</t>
  </si>
  <si>
    <t>Elektravägen 15</t>
  </si>
  <si>
    <t>126 30</t>
  </si>
  <si>
    <t>Hägersten</t>
  </si>
  <si>
    <t>Atlantic Salmon, Giant tiger prawn, Pangasius  (pangasius hypophthalmus), Peruvian scallop, Rainbow Trout, Tilapia (Nile), Whiteleg shrimp</t>
  </si>
  <si>
    <t>ASC-C-00531</t>
  </si>
  <si>
    <t>Fiskkompaniet</t>
  </si>
  <si>
    <t>Fiskhamnen, Pirhus 2</t>
  </si>
  <si>
    <t>Fiskkompaniet AB, Sundbergs Handelskompani i Göteborg AB</t>
  </si>
  <si>
    <t>ASC-C-00677</t>
  </si>
  <si>
    <t>Fiskmästarn i Stockholm AB</t>
  </si>
  <si>
    <t>Fiskhallsvägen 4</t>
  </si>
  <si>
    <t>ASC-C-01631</t>
  </si>
  <si>
    <t>Fiskrökeriet På Ättekulla AB</t>
  </si>
  <si>
    <t xml:space="preserve">Torbornavägen 34   </t>
  </si>
  <si>
    <t xml:space="preserve">Helsingborg </t>
  </si>
  <si>
    <t>Processing - Preservation</t>
  </si>
  <si>
    <t>ASC-C-00245</t>
  </si>
  <si>
    <t>Fix Fisch BV</t>
  </si>
  <si>
    <t>Trappenberglaan 36</t>
  </si>
  <si>
    <t xml:space="preserve">2231 MV  </t>
  </si>
  <si>
    <t xml:space="preserve">Rijnsburg </t>
  </si>
  <si>
    <t>Arie van der Plas</t>
  </si>
  <si>
    <t>+31(0)71 4035199</t>
  </si>
  <si>
    <t>info@fixfisch.nl</t>
  </si>
  <si>
    <t>Packing or Repacking, Processing - Other Processing - please specify, Processing - Secondary processing, Trading Fish (Buying/Selling), Transportation, Wholesale</t>
  </si>
  <si>
    <t>ASC-C-01782</t>
  </si>
  <si>
    <t>Fjällbacka fiskgrossist AB</t>
  </si>
  <si>
    <t>Smögen</t>
  </si>
  <si>
    <t>Packing or Repacking, Storage, Wholesale</t>
  </si>
  <si>
    <t>ASC-C-00557</t>
  </si>
  <si>
    <t>Fjord Bohemia s.r.o.</t>
  </si>
  <si>
    <t>Za Avií 914/2</t>
  </si>
  <si>
    <t>Prague</t>
  </si>
  <si>
    <t>Atlantic Salmon, Cobia, Pangasius  (pangasius hypophthalmus), Tilapia (Nile)</t>
  </si>
  <si>
    <t>Contract Processing, Distribution, Packing or Repacking, Processing - Secondary processing, Storage, Trading Fish (Buying/Selling), Wholesale</t>
  </si>
  <si>
    <t>ASC-C-00232</t>
  </si>
  <si>
    <t>FJORD IMPORT</t>
  </si>
  <si>
    <t>88-100 Route de Paris</t>
  </si>
  <si>
    <t>St. Martin de Boulogne</t>
  </si>
  <si>
    <t>Yves Olivier</t>
  </si>
  <si>
    <t>+33 (0)3 21 99 15 93</t>
  </si>
  <si>
    <t>y.olivier@fjordimport.fr</t>
  </si>
  <si>
    <t>ASC-C-01717</t>
  </si>
  <si>
    <t>Flagman Seafood LLC</t>
  </si>
  <si>
    <t>2, Nezalezhosti str.</t>
  </si>
  <si>
    <t>salivonki</t>
  </si>
  <si>
    <t>UA</t>
  </si>
  <si>
    <t>Contract Processing, Distribution, Packing or Repacking, Processing - Preservation, Processing - Primary processing, Processing - Secondary processing, Retail to Consumer, Storage, Trading Fish (Buying/Selling), Transportation, Wholesale</t>
  </si>
  <si>
    <t>ASC-C-01950</t>
  </si>
  <si>
    <t>Flatfish Ltd</t>
  </si>
  <si>
    <t>Unit 5, Stirling Street</t>
  </si>
  <si>
    <t>DN31 3AE</t>
  </si>
  <si>
    <t>Richard Stansfield</t>
  </si>
  <si>
    <t>+44 (0) 1472 245851</t>
  </si>
  <si>
    <t>richard.stansfield@flatfish-ltd.co.uk</t>
  </si>
  <si>
    <t>Atlantic Salmon, Pangasius  (pangasius hypophthalmus), Rainbow Trout, Tilapia (Nile)</t>
  </si>
  <si>
    <t>Contract Processing, Distribution, Packing or Repacking, Processing - Primary processing, Processing - Secondary processing, Storage, Trading Fish (Buying/Selling), Transportation, Use of contract processor, Wholesale</t>
  </si>
  <si>
    <t>ASC-C-00592</t>
  </si>
  <si>
    <t>Fleischhof Rasting GmbH</t>
  </si>
  <si>
    <t>Eisbachstr./Am Pannacker</t>
  </si>
  <si>
    <t>Detert Dr. Brinkmann</t>
  </si>
  <si>
    <t>02225-8803-3853</t>
  </si>
  <si>
    <t>detert.brinkmann@rasting.de</t>
  </si>
  <si>
    <t>Retail to Consumer, Storage</t>
  </si>
  <si>
    <t>ASC-C-00480</t>
  </si>
  <si>
    <t>Deilbachtal 114</t>
  </si>
  <si>
    <t>Essen</t>
  </si>
  <si>
    <t>ASC-C-00339</t>
  </si>
  <si>
    <t>followfood GmbH</t>
  </si>
  <si>
    <t>Metzstr. 2</t>
  </si>
  <si>
    <t>D-88045</t>
  </si>
  <si>
    <t>Trading Fish (Buying/Selling), Use of contract processor, Wholesale</t>
  </si>
  <si>
    <t>ASC-C-01455</t>
  </si>
  <si>
    <t>Food Choice Gen Trade &amp; Cont Co.</t>
  </si>
  <si>
    <t>Ardiya Industrial Area</t>
  </si>
  <si>
    <t>Ardiya</t>
  </si>
  <si>
    <t>KW</t>
  </si>
  <si>
    <t>Bryan Peter Braganza</t>
  </si>
  <si>
    <t>ASC-C-01039</t>
  </si>
  <si>
    <t>FOOD PARTNERS CO SA</t>
  </si>
  <si>
    <t>229 rue du Muturnia</t>
  </si>
  <si>
    <t>HEPPIGNIES</t>
  </si>
  <si>
    <t>ERIK  SMEYS</t>
  </si>
  <si>
    <t>+32 (0) 71 88 88 88</t>
  </si>
  <si>
    <t>erik.smeys@foodpartners.be</t>
  </si>
  <si>
    <t>Packing or Repacking, Processing - Secondary processing, Storage, Use of contract processor</t>
  </si>
  <si>
    <t>ASC-C-02062</t>
  </si>
  <si>
    <t>Food4 You I Hässleholm AB</t>
  </si>
  <si>
    <t>Röingegatan 25</t>
  </si>
  <si>
    <t>Hässleholm</t>
  </si>
  <si>
    <t>Jan  Svensson</t>
  </si>
  <si>
    <t>janne@food4you.se</t>
  </si>
  <si>
    <t>Atlantic Salmon, Giant tiger prawn, Pangasius  (pangasius hypophthalmus), Rainbow Trout</t>
  </si>
  <si>
    <t>ASC-C-01371</t>
  </si>
  <si>
    <t>Foodex Belgium</t>
  </si>
  <si>
    <t>Brixtonlaan 9</t>
  </si>
  <si>
    <t>BE-1930</t>
  </si>
  <si>
    <t>Zaventem</t>
  </si>
  <si>
    <t>Kiyomalo Kamohara</t>
  </si>
  <si>
    <t>KIYOMALO.KAMOHARA@FOODEX.BE</t>
  </si>
  <si>
    <t>Tilapia (Nile), Whiteleg shrimp</t>
  </si>
  <si>
    <t>Distribution, Trading Fish (Buying/Selling), Transportation</t>
  </si>
  <si>
    <t>ASC-C-02092</t>
  </si>
  <si>
    <t>Foodex S.r.l.</t>
  </si>
  <si>
    <t>Via Galileo Galilei 12/14</t>
  </si>
  <si>
    <t>Burago di Molgora</t>
  </si>
  <si>
    <t>Carmine Milone</t>
  </si>
  <si>
    <t>carmine-feliciano.milone@foodex.it</t>
  </si>
  <si>
    <t>ASC-C-01311</t>
  </si>
  <si>
    <t>Foodex SAS</t>
  </si>
  <si>
    <t>4 impasse des Carrières</t>
  </si>
  <si>
    <t>Paris</t>
  </si>
  <si>
    <t>Michèle MASTON</t>
  </si>
  <si>
    <t>+33 1 73 03 71 81</t>
  </si>
  <si>
    <t>michele.maston@foodex.fr</t>
  </si>
  <si>
    <t>ASC-C-01454</t>
  </si>
  <si>
    <t>Foodex Sud</t>
  </si>
  <si>
    <t>2, Rue Joseph Fourier</t>
  </si>
  <si>
    <t>Saint-Martin-de Crau</t>
  </si>
  <si>
    <t>ASC-C-01663</t>
  </si>
  <si>
    <t>Foodex Suisse</t>
  </si>
  <si>
    <t>Grand-Rue 38A</t>
  </si>
  <si>
    <t>Founex</t>
  </si>
  <si>
    <t>+33 1 73 03 81 71</t>
  </si>
  <si>
    <t>ASC-C-00616</t>
  </si>
  <si>
    <t>Foodpride</t>
  </si>
  <si>
    <t>1 Second Chin Bee Road</t>
  </si>
  <si>
    <t>ASC-C-00070</t>
  </si>
  <si>
    <t>Foodstho NV</t>
  </si>
  <si>
    <t>Ondernemingenstraat 7</t>
  </si>
  <si>
    <t>Veurne</t>
  </si>
  <si>
    <t>Alain Delmarche</t>
  </si>
  <si>
    <t>+32 58 622 700</t>
  </si>
  <si>
    <t>alain.delmarche@foodstho.com</t>
  </si>
  <si>
    <t>ASC-C-00198</t>
  </si>
  <si>
    <t>Foppen Paling en Zalm</t>
  </si>
  <si>
    <t>Daltonstraat 24</t>
  </si>
  <si>
    <t>3846 BX</t>
  </si>
  <si>
    <t>Harderwijk</t>
  </si>
  <si>
    <t>Wilbert  Vedder</t>
  </si>
  <si>
    <t>+ 31 (0) 341 412 696</t>
  </si>
  <si>
    <t>wilbert@foppenpalingenzalm.nl</t>
  </si>
  <si>
    <t>Olympic Eel and Salmon</t>
  </si>
  <si>
    <t>ASC-C-00526</t>
  </si>
  <si>
    <t>Forellen Abel GmbH</t>
  </si>
  <si>
    <t>Welsestr. 23</t>
  </si>
  <si>
    <t>Ganderkesee/Habbrügge</t>
  </si>
  <si>
    <t>Peter Abel</t>
  </si>
  <si>
    <t>+49 4222 8056 10</t>
  </si>
  <si>
    <t>peter@forellen-abel.de</t>
  </si>
  <si>
    <t>Distribution, Packing or Repacking, Processing - Primary processing, Storage, Trading Fish (Buying/Selling), Transportation</t>
  </si>
  <si>
    <t>ASC-C-01598</t>
  </si>
  <si>
    <t>Forellenhof Wilke GmbH</t>
  </si>
  <si>
    <t>Wilhelmstraße 41</t>
  </si>
  <si>
    <t>Horneburg</t>
  </si>
  <si>
    <t>ASC-C-01987</t>
  </si>
  <si>
    <t>FORSTAR FROZEN FOODS pvt ltd unit 2</t>
  </si>
  <si>
    <t xml:space="preserve">M-53/1. </t>
  </si>
  <si>
    <t>Raigad</t>
  </si>
  <si>
    <t>Salim PATEL</t>
  </si>
  <si>
    <t>0091-22 27410807/2376</t>
  </si>
  <si>
    <t>qc@forstarfoods.com</t>
  </si>
  <si>
    <t>Distribution, Packing or Repacking, Processing - Other Processing - please specify, Processing - Preservation, Processing - Primary processing, Processing - Secondary processing, Storage, Trading Fish (Buying/Selling)</t>
  </si>
  <si>
    <t>ASC-C-00543</t>
  </si>
  <si>
    <t>Fortune Fish &amp; Gourmet</t>
  </si>
  <si>
    <t>1068 W. South Thorndale Avenue</t>
  </si>
  <si>
    <t>Bensenville</t>
  </si>
  <si>
    <t>Mark  Palicki</t>
  </si>
  <si>
    <t>+1 (630) 860-7324</t>
  </si>
  <si>
    <t>markp@fortunefishco.net</t>
  </si>
  <si>
    <t>ASC-C-02100</t>
  </si>
  <si>
    <t>Fortune Impex Pte Ltd</t>
  </si>
  <si>
    <t xml:space="preserve">19 TUAS BAYWALK </t>
  </si>
  <si>
    <t xml:space="preserve">BAYWALK </t>
  </si>
  <si>
    <t>Irene Liu</t>
  </si>
  <si>
    <t>+65 6383 6688</t>
  </si>
  <si>
    <t>main@fortunei.com.sg</t>
  </si>
  <si>
    <t>Packing or Repacking, Processing - Secondary processing, Storage, Trading Fish (Buying/Selling), Transportation, Wholesale</t>
  </si>
  <si>
    <t>ASC-C-00097</t>
  </si>
  <si>
    <t>Fortune Life Enterprise Co., Ltd.</t>
  </si>
  <si>
    <t>No. 28, Hua Chung Road</t>
  </si>
  <si>
    <t>Kaohsiung City</t>
  </si>
  <si>
    <t>Distribution, Packing or Repacking, Processing - Other Processing - please specify, Processing - Preservation, Processing - Primary processing, Processing - Secondary processing, Processing, Retail to Consumer, Storage, Trading Fish (Buying/Selling), Transportation, Wholesale</t>
  </si>
  <si>
    <t>ASC-C-01389</t>
  </si>
  <si>
    <t>Fortune Minnesota LLC</t>
  </si>
  <si>
    <t>2001 E. 24th St.</t>
  </si>
  <si>
    <t>Minneapolis</t>
  </si>
  <si>
    <t>ASC-C-00100</t>
  </si>
  <si>
    <t>Fotouri Handelshaus GmbH</t>
  </si>
  <si>
    <t>Stormarnplatz 8</t>
  </si>
  <si>
    <t xml:space="preserve"> Hamburg</t>
  </si>
  <si>
    <t>Said Benkhdar</t>
  </si>
  <si>
    <t>+49 (0) 40 6087 100</t>
  </si>
  <si>
    <t>said@fotouri.de</t>
  </si>
  <si>
    <t>Atlantic Salmon, Coho Salmon, Giant tiger prawn, Pangasius  (pangasius hypophthalmus), Tilapia (Nile), Whiteleg shrimp</t>
  </si>
  <si>
    <t>ASC-C-00950</t>
  </si>
  <si>
    <t>FRAIS EMBAL</t>
  </si>
  <si>
    <t>Packing or Repacking, Processing - Secondary processing, Storage, Trading Fish (Buying/Selling), Use of contract processor</t>
  </si>
  <si>
    <t>ASC-C-01840</t>
  </si>
  <si>
    <t>Fram Seafood AS</t>
  </si>
  <si>
    <t>Sjøgata 34</t>
  </si>
  <si>
    <t>Bodø</t>
  </si>
  <si>
    <t>Kocher Salay</t>
  </si>
  <si>
    <t>ks@framseafood.no</t>
  </si>
  <si>
    <t>ASC-C-01734</t>
  </si>
  <si>
    <t>Frama Seafood LLC</t>
  </si>
  <si>
    <t>2800 Biscayne Blvd., Suite 310</t>
  </si>
  <si>
    <t>ASC-C-00485</t>
  </si>
  <si>
    <t>Fredag AG</t>
  </si>
  <si>
    <t>Oberfeld 7</t>
  </si>
  <si>
    <t>Root</t>
  </si>
  <si>
    <t>ASC-C-02083</t>
  </si>
  <si>
    <t>FREEZCO</t>
  </si>
  <si>
    <t xml:space="preserve">Plac Piłsudskiego 3 </t>
  </si>
  <si>
    <t xml:space="preserve">00-078 </t>
  </si>
  <si>
    <t>warsawa</t>
  </si>
  <si>
    <t>King Salmon, Rainbow Trout</t>
  </si>
  <si>
    <t>Distribution, Trading Fish (Buying/Selling), Transportation, Use of contract processor, Wholesale</t>
  </si>
  <si>
    <t>ASC-C-00126</t>
  </si>
  <si>
    <t>Fregat Fiskeeksport A/S</t>
  </si>
  <si>
    <t>Færgevej 2</t>
  </si>
  <si>
    <t>Grenaa</t>
  </si>
  <si>
    <t xml:space="preserve">Flemming Hjørringgaard </t>
  </si>
  <si>
    <t>+45 8758 2300</t>
  </si>
  <si>
    <t>fh@fregat.dk</t>
  </si>
  <si>
    <t>ASC-C-00584</t>
  </si>
  <si>
    <t>FRESH ATLANTIC AS</t>
  </si>
  <si>
    <t>Nygata 10 B</t>
  </si>
  <si>
    <t>ASC-C-00989</t>
  </si>
  <si>
    <t>Fresh Express L.L.C.</t>
  </si>
  <si>
    <t>Dubai Investment Park 1</t>
  </si>
  <si>
    <t>Rajan Maniraj</t>
  </si>
  <si>
    <t>+971 48828811</t>
  </si>
  <si>
    <t>manir@fresexpressint.com</t>
  </si>
  <si>
    <t>Atlantic Landlocked Salmon, Atlantic Salmon</t>
  </si>
  <si>
    <t>Distribution, Packing or Repacking, Processing - Preservation, Processing - Primary processing, Processing - Secondary processing, Storage, Trading Fish (Buying/Selling), Transportation, Wholesale</t>
  </si>
  <si>
    <t>ASC-C-01754</t>
  </si>
  <si>
    <t>Freshable Marketing Pte Ltd</t>
  </si>
  <si>
    <t>33 Ubi Ave 3, #05-04 Vertex, Tower B</t>
  </si>
  <si>
    <t>Giant tiger prawn, Pacific Oyster, Whiteleg shrimp</t>
  </si>
  <si>
    <t>Trading Fish (Buying/Selling), Transportation</t>
  </si>
  <si>
    <t>ASC-C-01317</t>
  </si>
  <si>
    <t>Fresh-Care Convenience B.V.</t>
  </si>
  <si>
    <t>Cellebroederspoort 4</t>
  </si>
  <si>
    <t>8253TA</t>
  </si>
  <si>
    <t>Dronten</t>
  </si>
  <si>
    <t>Packing or Repacking, Processing - Secondary processing, Storage, Trading Fish (Buying/Selling), Transportation</t>
  </si>
  <si>
    <t>ASC-C-01112</t>
  </si>
  <si>
    <t>FRESHPACK</t>
  </si>
  <si>
    <t>52 rue Apolline - Résidence la Roseliere</t>
  </si>
  <si>
    <t>SAINT MARTIN LES BOULOGNES</t>
  </si>
  <si>
    <t>ASC-C-01294</t>
  </si>
  <si>
    <t>Freshtime UK Ltd</t>
  </si>
  <si>
    <t>Marsh Lane</t>
  </si>
  <si>
    <t>PE21 7PJ</t>
  </si>
  <si>
    <t>Boston</t>
  </si>
  <si>
    <t>ASC-C-02110</t>
  </si>
  <si>
    <t>Freya Fish Import B.V.</t>
  </si>
  <si>
    <t>Halkade 54</t>
  </si>
  <si>
    <t xml:space="preserve">1976 DC </t>
  </si>
  <si>
    <t>Ijmuiden.</t>
  </si>
  <si>
    <t>Erwin Goed</t>
  </si>
  <si>
    <t>+31 255 522478</t>
  </si>
  <si>
    <t>erwin@freyafish.com</t>
  </si>
  <si>
    <t>ASC-C-00168</t>
  </si>
  <si>
    <t xml:space="preserve">FRIAL </t>
  </si>
  <si>
    <t>9 rue Nationale</t>
  </si>
  <si>
    <t>St Martin des Entrées</t>
  </si>
  <si>
    <t>Yves MERRIEN</t>
  </si>
  <si>
    <t>+33 (0)2 31 51 48 47</t>
  </si>
  <si>
    <t>yves.merrien@frial.fr</t>
  </si>
  <si>
    <t>Chilean Mussel, Giant tiger prawn, Pangasius  (pangasius hypophthalmus), Whiteleg shrimp</t>
  </si>
  <si>
    <t>FRIAL APOR, FRIAL COFA</t>
  </si>
  <si>
    <t>ASC-C-00253</t>
  </si>
  <si>
    <t>Friedrich Wilhelm Lübbert GmbH &amp; Co.KG</t>
  </si>
  <si>
    <t>Am Lunedeich 21</t>
  </si>
  <si>
    <t>Irina Felker</t>
  </si>
  <si>
    <t>+49 471 9799-123</t>
  </si>
  <si>
    <t>felker@luebbert.de</t>
  </si>
  <si>
    <t>ASC-C-00291</t>
  </si>
  <si>
    <t>Friedrichs Polska Sp. z o.o.</t>
  </si>
  <si>
    <t>Doble Nr. 22</t>
  </si>
  <si>
    <t>78-221</t>
  </si>
  <si>
    <t>Sadkowo</t>
  </si>
  <si>
    <t>Olaf  Körner</t>
  </si>
  <si>
    <t>o.koerner@gottfried-friedrichs.de</t>
  </si>
  <si>
    <t>ASC-C-01963</t>
  </si>
  <si>
    <t>Friesenkrone Feinkost, Heinrich Schwarz &amp; Sohn GmbH &amp; Co. KG</t>
  </si>
  <si>
    <t>Alter Kirchweg 18</t>
  </si>
  <si>
    <t>Contract Processing, Processing - Secondary processing, Storage, Trading Fish (Buying/Selling)</t>
  </si>
  <si>
    <t>ASC-C-01189</t>
  </si>
  <si>
    <t>Frigilunch N.V.</t>
  </si>
  <si>
    <t>Albert I laan 52</t>
  </si>
  <si>
    <t>VEURNE</t>
  </si>
  <si>
    <t>Processing - Secondary processing, Storage</t>
  </si>
  <si>
    <t>ASC-C-00960</t>
  </si>
  <si>
    <t>Den Hamweg 3</t>
  </si>
  <si>
    <t xml:space="preserve">3089 KK </t>
  </si>
  <si>
    <t>G van Tienen</t>
  </si>
  <si>
    <t>+31(0)88-4001830</t>
  </si>
  <si>
    <t>guido.van.tienen@frigocare.com</t>
  </si>
  <si>
    <t>ASC-C-02115</t>
  </si>
  <si>
    <t>Frigomundo Coldstore B.V.</t>
  </si>
  <si>
    <t>Produktieweg 5</t>
  </si>
  <si>
    <t>2382 PA</t>
  </si>
  <si>
    <t>Zoeterwoude</t>
  </si>
  <si>
    <t>Bas van Heerdt</t>
  </si>
  <si>
    <t>0031(0)71-5815500</t>
  </si>
  <si>
    <t>bas@frigomundo.com</t>
  </si>
  <si>
    <t>Pangasius (pangasius bocourti), Tilapia (Nile)</t>
  </si>
  <si>
    <t>ASC-C-00278</t>
  </si>
  <si>
    <t>Frigonova s.r.o.</t>
  </si>
  <si>
    <t>Nádražní 607</t>
  </si>
  <si>
    <t xml:space="preserve">692 01 </t>
  </si>
  <si>
    <t>Mikulov</t>
  </si>
  <si>
    <t>Radek Kolmačka</t>
  </si>
  <si>
    <t>+420 519 500 710</t>
  </si>
  <si>
    <t>radek@frigonova.cz</t>
  </si>
  <si>
    <t>Contract Processing, Packing or Repacking, Processing - Primary processing, Processing, Storage, Trading Fish (Buying/Selling), Transportation</t>
  </si>
  <si>
    <t>ASC-C-01884</t>
  </si>
  <si>
    <t>FRIGORIFICOS BAHIA srl</t>
  </si>
  <si>
    <t>beisbolistas 122</t>
  </si>
  <si>
    <t>Santo Domingo Oeste</t>
  </si>
  <si>
    <t>DO</t>
  </si>
  <si>
    <t>Distribution, Restaurant/Take Away to Consumer, Storage, Trading Fish (Buying/Selling), Transportation</t>
  </si>
  <si>
    <t>ASC-C-01929</t>
  </si>
  <si>
    <t>FRIGORIFICOS PUERTO MONTT S.A.</t>
  </si>
  <si>
    <t>CAMINO PARGUA KM. 9 – 5480000 – PUERTO MONTT – PUERTO MOTT - CHILE</t>
  </si>
  <si>
    <t xml:space="preserve">PUERTO MOTT </t>
  </si>
  <si>
    <t>Yeny  Furruanca Treufo</t>
  </si>
  <si>
    <t>yfurruanca@fricorificospuertomontt.cl</t>
  </si>
  <si>
    <t>ASC-C-00251</t>
  </si>
  <si>
    <t>Frima N.V.</t>
  </si>
  <si>
    <t>Napoleonlaan 16</t>
  </si>
  <si>
    <t>Bart Vander Stichele</t>
  </si>
  <si>
    <t>32(0)59/ 339 116</t>
  </si>
  <si>
    <t>b.vanderstichele@frimaeurope.com</t>
  </si>
  <si>
    <t>ASC-C-01822</t>
  </si>
  <si>
    <t>FRIO ANTARTIC S.A.</t>
  </si>
  <si>
    <t>Espigon Norte S/N Puerto Pesquero Marin</t>
  </si>
  <si>
    <t>Marin</t>
  </si>
  <si>
    <t>ASC-C-01729</t>
  </si>
  <si>
    <t>FRIO UNION S.L.</t>
  </si>
  <si>
    <t>C/Rio Odiel 1. Getafe</t>
  </si>
  <si>
    <t>GETAFE (MADRID)</t>
  </si>
  <si>
    <t xml:space="preserve"> Idoia LOPEZ LETAMENDI</t>
  </si>
  <si>
    <t>idoia.lopez@friounion.com</t>
  </si>
  <si>
    <t>ASC-C-00618</t>
  </si>
  <si>
    <t>Frionor LLC</t>
  </si>
  <si>
    <t>Bösch</t>
  </si>
  <si>
    <t>Hünenberg</t>
  </si>
  <si>
    <t>Atlantic Salmon, Giant tiger prawn, Pangasius  (pangasius hypophthalmus)</t>
  </si>
  <si>
    <t>ASC-C-01344</t>
  </si>
  <si>
    <t>Frischdienst Union GmbH</t>
  </si>
  <si>
    <t>Ziegeleistraße 5</t>
  </si>
  <si>
    <t>Versmold</t>
  </si>
  <si>
    <t>Distribution, Storage, Trading Fish (Buying/Selling), Transportation, Use of contract processor, Wholesale</t>
  </si>
  <si>
    <t>ASC-C-01472</t>
  </si>
  <si>
    <t>FrischeParadies GmbH &amp; Co. KG</t>
  </si>
  <si>
    <t>Lärchenstr. 80</t>
  </si>
  <si>
    <t>Frankfurt am Main</t>
  </si>
  <si>
    <t>ASC Aquaculture, Retail to Consumer, Storage, Transportation, Wholesale</t>
  </si>
  <si>
    <t>FrischeParadies España S.L.U., FrischeParadies GmbH &amp;amp; Co. KG - NL Berlin-Ost, FrischeParadies GmbH &amp;amp; Co. KG - NL Berlin-West, FrischeParadies GmbH &amp;amp; Co. KG - NL Essen, FrischeParadies GmbH &amp;amp; Co. KG - NL Frankfurt, FrischeParadies GmbH &amp;amp; Co. KG - NL Hamburg, FrischeParadies GmbH &amp;amp; Co. KG - NL Hürth, FrischeParadies GmbH &amp;amp; Co. KG - NL München (GMH), FrischeParadies GmbH &amp;amp; Co. KG - NL München (SH), FrischeParadies GmbH &amp;amp; Co. KG - NL Stuttgart, FrischeParadies GmbH &amp;amp; Co. KG NL Leipzig, FrischeParadies GmbH &amp;amp; Co. KG</t>
  </si>
  <si>
    <t>ASC-C-01269</t>
  </si>
  <si>
    <t>Frischkost &amp; Delikatessen-Service GmbH</t>
  </si>
  <si>
    <t>Edekastraße 1</t>
  </si>
  <si>
    <t>ASC-C-00164</t>
  </si>
  <si>
    <t>Fritz Gertsch AG</t>
  </si>
  <si>
    <t>Uttigenstrasse 138A</t>
  </si>
  <si>
    <t>Atlantic Salmon, Giant tiger prawn, Pangasius  (pangasius hypophthalmus), Rainbow Trout, Tilapia (Red)</t>
  </si>
  <si>
    <t>ASC-C-00561</t>
  </si>
  <si>
    <t>Friulittica Societá Cooperativa Agricola</t>
  </si>
  <si>
    <t>Via Chiavornicco 68</t>
  </si>
  <si>
    <t>Cordenons</t>
  </si>
  <si>
    <t>Giuseppe Camilotti</t>
  </si>
  <si>
    <t>0039 0434 541985</t>
  </si>
  <si>
    <t>Camilotti@friulittica.eu</t>
  </si>
  <si>
    <t>Arctic Char, Brook Trout, Brown Trout, Rainbow Trout</t>
  </si>
  <si>
    <t>ASC-C-01645</t>
  </si>
  <si>
    <t>FRIULTROTA DI PIGHIN SRL</t>
  </si>
  <si>
    <t>Via Aonedis 10</t>
  </si>
  <si>
    <t>San Daniele del Friuli, Udine</t>
  </si>
  <si>
    <t>Matteo Gumiero</t>
  </si>
  <si>
    <t>gestione@friultrota.it</t>
  </si>
  <si>
    <t>ASC-C-00503</t>
  </si>
  <si>
    <t>Frobisher International Enterprise Ltd.</t>
  </si>
  <si>
    <t>Ocean Mama Seafood</t>
  </si>
  <si>
    <t>600 - 787 Cliveden Place</t>
  </si>
  <si>
    <t>V3M 6C7</t>
  </si>
  <si>
    <t>Delta</t>
  </si>
  <si>
    <t>ASC-C-00380</t>
  </si>
  <si>
    <t>Froconsur B.V.</t>
  </si>
  <si>
    <t>Willemskade 11</t>
  </si>
  <si>
    <t>8911 AX</t>
  </si>
  <si>
    <t>Leeuwarden</t>
  </si>
  <si>
    <t>Dirk Grunstra</t>
  </si>
  <si>
    <t>+31 (0)582160057</t>
  </si>
  <si>
    <t>grunstra@froconsur.com</t>
  </si>
  <si>
    <t>ASC-C-00048</t>
  </si>
  <si>
    <t xml:space="preserve">Froneri Switzerland S.A. </t>
  </si>
  <si>
    <t>Finance Service Centre</t>
  </si>
  <si>
    <t>Vevey</t>
  </si>
  <si>
    <t>Packing or Repacking, Processing - Preservation, Processing - Secondary processing, Processing, Storage, Trading Fish (Buying/Selling), Transportation, Wholesale</t>
  </si>
  <si>
    <t>Froneri Switzerland S.A. (Findus)</t>
  </si>
  <si>
    <t>ASC-C-00045</t>
  </si>
  <si>
    <t>Frosta AG</t>
  </si>
  <si>
    <t>Am Lunedeich 116</t>
  </si>
  <si>
    <t>Contract Processing, Distribution, MSC Harvest, Packing or Repacking, Processing - Preservation, Processing - Secondary processing, Processing, Storage, Trading Fish (Buying/Selling)</t>
  </si>
  <si>
    <t>Copack S.r.l., F. Schottke Zweigniederlassung der FroSta AG, FRoSTA S.r.l., FRoSTA Sp. z o.o., Rheintal Tiefkühlkost-Frosta AG</t>
  </si>
  <si>
    <t>ASC-C-01442</t>
  </si>
  <si>
    <t>Frostkrone Tiefkühlkost GmbH</t>
  </si>
  <si>
    <t>Konrad-Adenauer-Straße 28</t>
  </si>
  <si>
    <t>Rietberg</t>
  </si>
  <si>
    <t>Kristina Glatthor</t>
  </si>
  <si>
    <t>0049-52449036139</t>
  </si>
  <si>
    <t>k.glatthor@frostkrone.de</t>
  </si>
  <si>
    <t>ASC-C-01007</t>
  </si>
  <si>
    <t>Frozen Fish International GmbH (subsidiary of Nomad Foods Europe Limited)</t>
  </si>
  <si>
    <t>Am Lunedeich 115</t>
  </si>
  <si>
    <t xml:space="preserve">Bremerhaven </t>
  </si>
  <si>
    <t>Atlantic Salmon, Brook Trout, Rainbow Trout, Whiteleg shrimp</t>
  </si>
  <si>
    <t>Iglo Austria GmbH, Iglo GmbH</t>
  </si>
  <si>
    <t>ASC-C-01674</t>
  </si>
  <si>
    <t>FS DK ApS (FSG Foods / Flying Seafood)</t>
  </si>
  <si>
    <t>FSG Foods / Flying Seafood</t>
  </si>
  <si>
    <t>Teknikervej 18-24</t>
  </si>
  <si>
    <t>Kristian Ejdum</t>
  </si>
  <si>
    <t>+45 31 37 51 08</t>
  </si>
  <si>
    <t>Atlantic Salmon, Giant tiger prawn, Tilapia (Nile), Whiteleg shrimp</t>
  </si>
  <si>
    <t>Storage, Transportation, Wholesale</t>
  </si>
  <si>
    <t>FS DK ApS</t>
  </si>
  <si>
    <t>ASC-C-00837</t>
  </si>
  <si>
    <t>Fu Long Food Co., Ltd.</t>
  </si>
  <si>
    <t>NO.29-25, XUCUOGANG, DAYUAN DIST., TAOYUAN CITY 337, TAIWAN (R.O.C.)</t>
  </si>
  <si>
    <t>TaoYuan City</t>
  </si>
  <si>
    <t>ASC-C-00381</t>
  </si>
  <si>
    <t>Fuji Bussan Inc.</t>
  </si>
  <si>
    <t>3-85 Chofu Ogimachi</t>
  </si>
  <si>
    <t>752-0927</t>
  </si>
  <si>
    <t>Shimonoseki-shi</t>
  </si>
  <si>
    <t>Ryoji Fujii</t>
  </si>
  <si>
    <t>+81 83-248-0136</t>
  </si>
  <si>
    <t>fujii@fujidai.com</t>
  </si>
  <si>
    <t>Processing - Secondary processing, Processing, Storage, Trading Fish (Buying/Selling)</t>
  </si>
  <si>
    <t>TEH HUA &amp;amp; CO., LTD., UROKO SUISAN CORPORATION</t>
  </si>
  <si>
    <t>ASC-C-01998</t>
  </si>
  <si>
    <t xml:space="preserve">Füngers Feinkost GmbH &amp; Co. KG </t>
  </si>
  <si>
    <t>Einsteinstraße 132 - 140</t>
  </si>
  <si>
    <t>Oranienbaum</t>
  </si>
  <si>
    <t>Alexandra Cyboran</t>
  </si>
  <si>
    <t>+49 34904 / 408-158</t>
  </si>
  <si>
    <t>Alexandra.Cyboran@fuengers.de</t>
  </si>
  <si>
    <t>ASC-C-02179</t>
  </si>
  <si>
    <t>FURIC SOLUTIONS</t>
  </si>
  <si>
    <t>terre plein du port</t>
  </si>
  <si>
    <t>Saint Guenolé</t>
  </si>
  <si>
    <t>Fanny  BARDOUIL</t>
  </si>
  <si>
    <t>f.bardouil@ocealliance.fr</t>
  </si>
  <si>
    <t>Atlantic Salmon, Giant tiger prawn, Greasyback Shrimp, Whiteleg shrimp</t>
  </si>
  <si>
    <t>ASC-C-01932</t>
  </si>
  <si>
    <t>FUTURE SEAFOOD</t>
  </si>
  <si>
    <t>40 rue de Paradis</t>
  </si>
  <si>
    <t>PARIS</t>
  </si>
  <si>
    <t xml:space="preserve"> M. Armel GARNIER</t>
  </si>
  <si>
    <t>01.42.40.38.33</t>
  </si>
  <si>
    <t>armel@future-seafood.com</t>
  </si>
  <si>
    <t>ASC-C-00067</t>
  </si>
  <si>
    <t>G. Bianchi AG</t>
  </si>
  <si>
    <t>Allmendweg 6</t>
  </si>
  <si>
    <t>Zufikon</t>
  </si>
  <si>
    <t xml:space="preserve">Adrian Horst </t>
  </si>
  <si>
    <t>+41 56 649 27 60</t>
  </si>
  <si>
    <t>adrian.horst@bianchi.ch</t>
  </si>
  <si>
    <t>Atlantic Salmon, Giant tiger prawn, Pangasius  (pangasius hypophthalmus), Rainbow Trout, Tilapia (Nile), Whiteleg shrimp, Yellowtail amberjack</t>
  </si>
  <si>
    <t>Distribution, Processing - Other Processing - please specify, Processing - Secondary processing, Processing, Storage, Trading Fish (Buying/Selling), Transportation, Wholesale</t>
  </si>
  <si>
    <t>ASC-C-01997</t>
  </si>
  <si>
    <t>Gabriel SCRL</t>
  </si>
  <si>
    <t>Avenue de Norvège, 1</t>
  </si>
  <si>
    <t>B-4960</t>
  </si>
  <si>
    <t>Malmedy</t>
  </si>
  <si>
    <t>Barbara  Denys</t>
  </si>
  <si>
    <t>+32 80799479</t>
  </si>
  <si>
    <t>barbaradenys@gabriel.be</t>
  </si>
  <si>
    <t>Distribution, Packing or Repacking, Processing - Secondary processing, Storage, Transportation</t>
  </si>
  <si>
    <t>ASC-C-00740</t>
  </si>
  <si>
    <t>Gadus Sp. z o.o.</t>
  </si>
  <si>
    <t>Unruga 111</t>
  </si>
  <si>
    <t>Gadus Sp. Z.o.o</t>
  </si>
  <si>
    <t>ASC-C-02183</t>
  </si>
  <si>
    <t>Galana nv</t>
  </si>
  <si>
    <t>Vichtseweg 109</t>
  </si>
  <si>
    <t>WAREGEM</t>
  </si>
  <si>
    <t>ASC-C-01881</t>
  </si>
  <si>
    <t>GALLANT DACHAN SEAFOOD Co LTD</t>
  </si>
  <si>
    <t>Quang Phu Industrial zone</t>
  </si>
  <si>
    <t>Quang Ngai City</t>
  </si>
  <si>
    <t>ASC Aquaculture, MSC Harvest, Processing - Primary processing, Processing - Secondary processing, Storage, Trading Fish (Buying/Selling), Transportation</t>
  </si>
  <si>
    <t>GALLANT DACHAN SEAFOOD CO.LTD, TAM HOA Farm</t>
  </si>
  <si>
    <t>ASC-C-01342</t>
  </si>
  <si>
    <t>GALLANT OCEAN VIET NAM CO., LTD</t>
  </si>
  <si>
    <t>Lot B10-B11, Suoi Dau Industrial Zone</t>
  </si>
  <si>
    <t>Khanh Hoa Provine</t>
  </si>
  <si>
    <t>ASC-C-01267</t>
  </si>
  <si>
    <t>GAMBASTAR S.L.</t>
  </si>
  <si>
    <t xml:space="preserve">Polígono Industrial Montenuevo. Avenida de Madrid, 4. Valdorros </t>
  </si>
  <si>
    <t>Burgos</t>
  </si>
  <si>
    <t>Contract Processing, Packing or Repacking, Processing - Preservation, Processing - Primary processing, Storage, Trading Fish (Buying/Selling)</t>
  </si>
  <si>
    <t>ASC-C-01427</t>
  </si>
  <si>
    <t>Gamvik Seafood Sweden AB</t>
  </si>
  <si>
    <t>Fiskhamnsgatan 33</t>
  </si>
  <si>
    <t>418 58</t>
  </si>
  <si>
    <t>ASC-C-00477</t>
  </si>
  <si>
    <t>Gapro Trading AG</t>
  </si>
  <si>
    <t>Wittenwilerstrasse 25</t>
  </si>
  <si>
    <t>ASC-C-01800</t>
  </si>
  <si>
    <t>GASTROMER</t>
  </si>
  <si>
    <t>zone artisanale</t>
  </si>
  <si>
    <t>Notre Dame des Monts</t>
  </si>
  <si>
    <t>ASC-C-00039</t>
  </si>
  <si>
    <t>Gebr. Kramer /Isolafish BV/Marea Altra BV</t>
  </si>
  <si>
    <t>Ambachtsweg 14</t>
  </si>
  <si>
    <t>8321 DW</t>
  </si>
  <si>
    <t>Gertine Vrolijk</t>
  </si>
  <si>
    <t>+31(0)527-680893</t>
  </si>
  <si>
    <t>Kwaliteitsdienst@isolafish.nl</t>
  </si>
  <si>
    <t>Contract Processing, Distribution, Packing or Repacking, Processing - Preservation, Processing - Primary processing, Processing - Secondary processing, Processing, Storage, Trading Fish (Buying/Selling), Use of contract processor, Wholesale</t>
  </si>
  <si>
    <t>ASC-C-00941</t>
  </si>
  <si>
    <t>Gebr. Ras BV</t>
  </si>
  <si>
    <t>Zuidoostrak 1</t>
  </si>
  <si>
    <t>R.  Ras</t>
  </si>
  <si>
    <t>+31(0)527 681416</t>
  </si>
  <si>
    <t xml:space="preserve">Ras.frozenfish@kliksafe.nl </t>
  </si>
  <si>
    <t>Contract Processing, Processing - Primary processing, Processing - Secondary processing, Trading Fish (Buying/Selling)</t>
  </si>
  <si>
    <t>ASC-C-00565</t>
  </si>
  <si>
    <t>Gebr. Schöne Fischhandel OHG</t>
  </si>
  <si>
    <t>An der Packhalle IX 40</t>
  </si>
  <si>
    <t>Malte Müller</t>
  </si>
  <si>
    <t>+49 47192636941</t>
  </si>
  <si>
    <t>malte.mueller@fischhandel-schoene.de</t>
  </si>
  <si>
    <t>Contract Processing, Packing or Repacking, Processing - Primary processing, Processing - Secondary processing, Storage, Trading Fish (Buying/Selling), Transportation, Wholesale</t>
  </si>
  <si>
    <t>ASC-C-01384</t>
  </si>
  <si>
    <t>Gefra bvba</t>
  </si>
  <si>
    <t>Groenlandstraat 606-608</t>
  </si>
  <si>
    <t>Zeebrugge</t>
  </si>
  <si>
    <t>olivier françois</t>
  </si>
  <si>
    <t>info@gefra.be</t>
  </si>
  <si>
    <t>ASC-C-01769</t>
  </si>
  <si>
    <t>GEL PECHE</t>
  </si>
  <si>
    <t>8 rue rené Fonck</t>
  </si>
  <si>
    <t>ST AIGNAN DE GRAND LIEU</t>
  </si>
  <si>
    <t>Emmanuelle  LE NEDEUR</t>
  </si>
  <si>
    <t>+33 (0) 2 51 70 63 36</t>
  </si>
  <si>
    <t>e.leneuder@gelpeche.fr</t>
  </si>
  <si>
    <t>ASC-C-00873</t>
  </si>
  <si>
    <t>GELAZUR</t>
  </si>
  <si>
    <t>455 Promenade des Anglais - BP 3291</t>
  </si>
  <si>
    <t>NICE Cedex 3</t>
  </si>
  <si>
    <t>Elodie CELLE</t>
  </si>
  <si>
    <t>+33 (0)4 94 14 71 56</t>
  </si>
  <si>
    <t>quality@gelazur.com</t>
  </si>
  <si>
    <t>Packing or Repacking, Storage, Trading Fish (Buying/Selling), Transportation</t>
  </si>
  <si>
    <t>ASC-C-00695</t>
  </si>
  <si>
    <t>Gelfish Exploitation Sarl</t>
  </si>
  <si>
    <t>10 Chemin de la Cluse</t>
  </si>
  <si>
    <t>Wimille</t>
  </si>
  <si>
    <t>Maxime Cornil</t>
  </si>
  <si>
    <t>33 3 21 80 42 55</t>
  </si>
  <si>
    <t>gelfish@wanadoo.fr</t>
  </si>
  <si>
    <t>ASC-C-01687</t>
  </si>
  <si>
    <t>Gemini Seafood Ltd</t>
  </si>
  <si>
    <t>Jabusha, Rupsha</t>
  </si>
  <si>
    <t xml:space="preserve"> Md. Khayer ul Alam Suman</t>
  </si>
  <si>
    <t>Suman@gemconcorp.com</t>
  </si>
  <si>
    <t>ASC-C-01309</t>
  </si>
  <si>
    <t>GeneSeas Aquacultura LTDA</t>
  </si>
  <si>
    <t xml:space="preserve">Rod. Ap. do Taboado- Ponte Rodoferroviária, Km 4,3, Zona Rural - CEP 79570-000 </t>
  </si>
  <si>
    <t>Aparecida do Taboado</t>
  </si>
  <si>
    <t>Packing or Repacking, Processing - Primary processing, Storage, Transportation</t>
  </si>
  <si>
    <t>ASC-C-01569</t>
  </si>
  <si>
    <t>Gentle Harvest Management, LC.</t>
  </si>
  <si>
    <t>Ayrshire Farm Prep Kitchen; Hunter's Head Tavern</t>
  </si>
  <si>
    <t>8372 W. Main Street</t>
  </si>
  <si>
    <t>Marshall</t>
  </si>
  <si>
    <t>Distribution, Processing - Secondary processing, Restaurant/Take Away to Consumer, Retail to Consumer, Storage, Trading Fish (Buying/Selling), Transportation, Wholesale</t>
  </si>
  <si>
    <t>Ayrshire Farm Prep Kitchen, Gentle Harvest, Hunter's Head Tavern, Meat Processing Plant</t>
  </si>
  <si>
    <t>ASC-C-01586</t>
  </si>
  <si>
    <t>Geo Sung Seafood Co., Ltd.</t>
  </si>
  <si>
    <t>932, Yangjaedae-ro, Songpa-gu</t>
  </si>
  <si>
    <t>Mi-Young Sun</t>
  </si>
  <si>
    <t>82-2-572-7770</t>
  </si>
  <si>
    <t>sunm1999@naver.com</t>
  </si>
  <si>
    <t>Distribution, Packing or Repacking, Processing - Secondary processing, Trading Fish (Buying/Selling), Transportation, Wholesale</t>
  </si>
  <si>
    <t>ASC-C-02048</t>
  </si>
  <si>
    <t>Geomar S.A.</t>
  </si>
  <si>
    <t>Lo Fontecilla 101, oficina 610</t>
  </si>
  <si>
    <t>Santiago</t>
  </si>
  <si>
    <t>Paula Riquelme</t>
  </si>
  <si>
    <t>+56 41 3833017</t>
  </si>
  <si>
    <t>priquelme@geomar.cl</t>
  </si>
  <si>
    <t>ASC-C-01345</t>
  </si>
  <si>
    <t>GFM PRODUCTION</t>
  </si>
  <si>
    <t>17 rue Marcel Mérieux</t>
  </si>
  <si>
    <t>CORBAS</t>
  </si>
  <si>
    <t xml:space="preserve">Elodie VALOR GOUTEBROZE </t>
  </si>
  <si>
    <t>elodie.valor@gfmaree.fr</t>
  </si>
  <si>
    <t>Distribution, Storage, Trading Fish (Buying/Selling), Use of contract processor</t>
  </si>
  <si>
    <t>ASC-C-01871</t>
  </si>
  <si>
    <t>GIE EVEN DISTRIBUTION</t>
  </si>
  <si>
    <t>ZI de St Eloi</t>
  </si>
  <si>
    <t>LANDERNEAU Cedex 9</t>
  </si>
  <si>
    <t>A2S, ACHILLE BERTRAND, BERNAT, BONCOGEL'ADOUR, CHARLES MARTIN, FMB, GASTRONOMIE SERVICE, GEL 43, GEL COTE DE BEAUTE, GELDOC, KENTY, KRILL, PRENOT GUINARD, SOBRAQUES</t>
  </si>
  <si>
    <t>ASC-C-00931</t>
  </si>
  <si>
    <t>Gillis Seafood Inc.</t>
  </si>
  <si>
    <t>48 Memorial Drive</t>
  </si>
  <si>
    <t>B2A 3M1</t>
  </si>
  <si>
    <t>North Sydney, Nova Scotia</t>
  </si>
  <si>
    <t>Distribution, Packing or Repacking, Processing - Primary processing, Storage, Trading Fish (Buying/Selling), Transportation, Wholesale</t>
  </si>
  <si>
    <t>ASC-C-00134</t>
  </si>
  <si>
    <t>Global Meat GmbH &amp; Co. KG</t>
  </si>
  <si>
    <t>Heekweg 15</t>
  </si>
  <si>
    <t>Münster</t>
  </si>
  <si>
    <t>ASC-C-00755</t>
  </si>
  <si>
    <t>Global Oceanlink Pte Ltd</t>
  </si>
  <si>
    <t>Blk 15 Woodlands Loop</t>
  </si>
  <si>
    <t>Eastern Oyster, Giant tiger prawn, Pacific Oyster, Pangasius  (pangasius hypophthalmus), Tilapia (Nile), Whiteleg shrimp</t>
  </si>
  <si>
    <t>ASC-C-01848</t>
  </si>
  <si>
    <t>Globalimar Europa, S.L.</t>
  </si>
  <si>
    <t>C/Jaume I, 2A</t>
  </si>
  <si>
    <t>Llagostera, Girona</t>
  </si>
  <si>
    <t>Joan Figueras</t>
  </si>
  <si>
    <t>jfigueras@globalimar.com</t>
  </si>
  <si>
    <t>Atlantic Salmon, Pangasius  (pangasius hypophthalmus), Pangasius (pangasius bocourti), Peruvian scallop, Queen Scallop, Whiteleg shrimp</t>
  </si>
  <si>
    <t>Distribution, Processing - Primary processing, Trading Fish (Buying/Selling)</t>
  </si>
  <si>
    <t>ASC-C-00947</t>
  </si>
  <si>
    <t xml:space="preserve">Gloucester Seafood Processing Company </t>
  </si>
  <si>
    <t>21 Great Republic Drive</t>
  </si>
  <si>
    <t>Gloucester MA</t>
  </si>
  <si>
    <t>ASC-C-00642</t>
  </si>
  <si>
    <t>GMS Gourmet GmbH</t>
  </si>
  <si>
    <t>Oberlaaerstraße 298</t>
  </si>
  <si>
    <t>Vienna</t>
  </si>
  <si>
    <t>Distribution, Packing or Repacking, Processing - Preservation, Processing - Secondary processing, Retail to Consumer, Storage, Trading Fish (Buying/Selling), Transportation, Wholesale</t>
  </si>
  <si>
    <t>Gourmet Menü-Service GmbH &amp;amp; Co. KG, Kulinarik Gastronomie und Frischküche GmbH</t>
  </si>
  <si>
    <t>ASC-C-02001</t>
  </si>
  <si>
    <t>GN FOODS JOINT STOCK COMPANY</t>
  </si>
  <si>
    <t>Lot P.02B, Center Street, Long Hau Industrial Zone, Long Hau Commune</t>
  </si>
  <si>
    <t>Can Giuoc District</t>
  </si>
  <si>
    <t>Linh Nguyen Tran</t>
  </si>
  <si>
    <t>info@gnfoods.com.vn</t>
  </si>
  <si>
    <t>ASC-C-00093</t>
  </si>
  <si>
    <t>GODACO SEAFOOD JOINT STOCK COMPANY</t>
  </si>
  <si>
    <t>Lot 45, My Tho Industrial Park</t>
  </si>
  <si>
    <t>TIEN GIANG PROVINCE</t>
  </si>
  <si>
    <t>NGUYEN HUU GODACO SEAFOOD JOINT STOCK COMPANY</t>
  </si>
  <si>
    <t>+84 73 39.53.227</t>
  </si>
  <si>
    <t>nghiagodaco@yahoo.com</t>
  </si>
  <si>
    <t>An Hiep Factory, An Phat Factory, Go Dang Ben Tre Factory, Go Dang factory</t>
  </si>
  <si>
    <t>ASC-C-01696</t>
  </si>
  <si>
    <t>Go-Fish</t>
  </si>
  <si>
    <t>Kai Lindbergs Gade 50-52</t>
  </si>
  <si>
    <t>Contract Processing, Processing - Other Processing - please specify, Storage, Trading Fish (Buying/Selling)</t>
  </si>
  <si>
    <t>ASC-C-01538</t>
  </si>
  <si>
    <t>Golden Corporation Sendirian Berhad</t>
  </si>
  <si>
    <t>Lot 19, Spg 245, Kg. Serambangun Industrial Site, Tutong TA 2541</t>
  </si>
  <si>
    <t>Tutong Town</t>
  </si>
  <si>
    <t>BN</t>
  </si>
  <si>
    <t>Pragya Tejaswini</t>
  </si>
  <si>
    <t>673 4260079/80</t>
  </si>
  <si>
    <t>pragyatejaswini@gmail.com</t>
  </si>
  <si>
    <t>ASC-C-00711</t>
  </si>
  <si>
    <t>Golden Fresh</t>
  </si>
  <si>
    <t>4572, Jalan Chain Ferry</t>
  </si>
  <si>
    <t>Butterworth</t>
  </si>
  <si>
    <t>Janey  Tan</t>
  </si>
  <si>
    <t>+60 4 3333388 (ext 339)</t>
  </si>
  <si>
    <t>janeyle@fresh.com.my</t>
  </si>
  <si>
    <t>Giant tiger prawn, Tilapia (Nile), Whiteleg shrimp</t>
  </si>
  <si>
    <t>ASC-C-01618</t>
  </si>
  <si>
    <t>Golden Ocean Seafood (S) Pte Ltd.</t>
  </si>
  <si>
    <t>29 Hillview Terrace, #01-01/02 Hillview Warehouse</t>
  </si>
  <si>
    <t>ASC-C-01413</t>
  </si>
  <si>
    <t>Golden State Seafood</t>
  </si>
  <si>
    <t>512 Stanford Avenue</t>
  </si>
  <si>
    <t>ASC-C-01973</t>
  </si>
  <si>
    <t>González Pallarés Peski, S.L.</t>
  </si>
  <si>
    <t>Mercamadrid CL 29, Parcela C3.3 - Nave Atolón</t>
  </si>
  <si>
    <t>Madrid</t>
  </si>
  <si>
    <t>ASC-C-00700</t>
  </si>
  <si>
    <t>Gordon Food Service, Inc.</t>
  </si>
  <si>
    <t>1300 Gezon Parkway</t>
  </si>
  <si>
    <t>Grand Rapids</t>
  </si>
  <si>
    <t>Gordon Food Service, Inc. - Aberdeen, Gordon Food Service, Inc. - Atlanta, Gordon Food Service, Inc. - Atlantic, Gordon Food Service, Inc. - Calgary, Gordon Food Service, Inc. - Central States, Gordon Food Service, Inc. - Edmonton, Gordon Food Service, Inc. - Florida/Miami, Gordon Food Service, Inc. - Florida/Plant City, Gordon Food Service, Inc. - Glazier/Coppell, Gordon Food Service, Inc. - Glazier/Houston, Gordon Food Service, Inc. - Great Lakes West, Gordon Food Service, Inc. - Great Lakes/50th, Gordon Food Service, Inc. - Great Lakes/651, Gordon Food Service, Inc. - Great Lakes/Brighton, Gordon Food Service, Inc. - Great Lakes/Clay, Gordon Food Service, Inc. - Great Lakes/Green Oak, Gordon Food Service, Inc. - Imperial, Gordon Food Service, Inc. - Kannapolis, Gordon Food Service, Inc. - Montreal, Gordon Food Service, Inc. - Ohio Valley, Gordon Food Service, Inc. - Ontario, Gordon Food Service, Inc. - Perkins/Pottsville, Gordon Food Service, Inc. - Perkins/Taunton, Gordon Food Service, Inc. - Quebec, Gordon Food Service, Inc. - Winnepeg, Gordon Food Service, Inc. -British Columbia</t>
  </si>
  <si>
    <t>ASC-C-01318</t>
  </si>
  <si>
    <t>Gorton's</t>
  </si>
  <si>
    <t>Bluewater Seafoods</t>
  </si>
  <si>
    <t>128 Rogers Street</t>
  </si>
  <si>
    <t>Jodi Blanch</t>
  </si>
  <si>
    <t>+1 978-281-7307</t>
  </si>
  <si>
    <t>jodi.blanch@gortons.com</t>
  </si>
  <si>
    <t>Processing - Secondary processing, Storage, Trading Fish (Buying/Selling), Use of contract processor</t>
  </si>
  <si>
    <t>ASC-C-00649</t>
  </si>
  <si>
    <t>Gothia Seafood AB</t>
  </si>
  <si>
    <t>SE 41458</t>
  </si>
  <si>
    <t>Blue Mussel, Whiteleg shrimp</t>
  </si>
  <si>
    <t>ASC-C-00290</t>
  </si>
  <si>
    <t>Gottfried Friedrichs KG (GmbH &amp; Co.)</t>
  </si>
  <si>
    <t>Hermann-Wüsthof-Ring 7</t>
  </si>
  <si>
    <t>Matthias  Bauer</t>
  </si>
  <si>
    <t>+49 40 39 828 213</t>
  </si>
  <si>
    <t>m.bauer@gottfried-friedrichs.de</t>
  </si>
  <si>
    <t>Distribution, Packing or Repacking, Processing - Preservation, Processing - Primary processing, Processing - Secondary processing, Restaurant/Take Away to Consumer, Storage, Trading Fish (Buying/Selling), Transportation, Wholesale</t>
  </si>
  <si>
    <t>Gottfried Friedrichs KG</t>
  </si>
  <si>
    <t>ASC-C-00903</t>
  </si>
  <si>
    <t>Gourmet Food AB</t>
  </si>
  <si>
    <t>Hallmästarvägen 6</t>
  </si>
  <si>
    <t>121 17</t>
  </si>
  <si>
    <t>Johanneshov</t>
  </si>
  <si>
    <t>Lydia Banderby</t>
  </si>
  <si>
    <t>+46 8600 5228</t>
  </si>
  <si>
    <t>lydia.banderny@gourmetfood.se</t>
  </si>
  <si>
    <t>ASC-C-00374</t>
  </si>
  <si>
    <t>GRAAL S.A.</t>
  </si>
  <si>
    <t>ul. Spokojna 3</t>
  </si>
  <si>
    <t>84-110</t>
  </si>
  <si>
    <t>Krokowa</t>
  </si>
  <si>
    <t>Processing - Preservation, Processing, Storage, Trading Fish (Buying/Selling)</t>
  </si>
  <si>
    <t>ASC-C-00608</t>
  </si>
  <si>
    <t>Grand Hyatt Singapore</t>
  </si>
  <si>
    <t>10 Scotts Road</t>
  </si>
  <si>
    <t>Processing - Preservation, Processing - Primary processing, Processing - Secondary processing, Restaurant/Take Away to Consumer, Retail to Consumer, Storage</t>
  </si>
  <si>
    <t>ASC-C-01327</t>
  </si>
  <si>
    <t>Granja Marina Tornagaleones S.A.</t>
  </si>
  <si>
    <t>Marine Farm</t>
  </si>
  <si>
    <t xml:space="preserve">Camino a San Antonio N° 998 Quellon </t>
  </si>
  <si>
    <t>Quellón</t>
  </si>
  <si>
    <t>Contract Processing, Storage</t>
  </si>
  <si>
    <t>ASC-C-01975</t>
  </si>
  <si>
    <t>Green House Co., Ltd.</t>
  </si>
  <si>
    <t>Tokyo Opera City Tower 17 Fl., 3-20-2 Nishi-Shinjuku</t>
  </si>
  <si>
    <t>163-1477</t>
  </si>
  <si>
    <t>Shinjuku-ku</t>
  </si>
  <si>
    <t>Kazuya Yoneima</t>
  </si>
  <si>
    <t>+81 (3) 6300-6752</t>
  </si>
  <si>
    <t>kazuya-yoneima@gft.greenhouse.co.jp</t>
  </si>
  <si>
    <t>ASC-C-01897</t>
  </si>
  <si>
    <t>Greenland Seafood Wilhelmshaven GmbH</t>
  </si>
  <si>
    <t>Flutstraße 84</t>
  </si>
  <si>
    <t>Wilhelmshaven</t>
  </si>
  <si>
    <t>Distribution, Packing or Repacking, Processing - Secondary processing, Storage, Trading Fish (Buying/Selling), Transportation, Use of contract processor, Wholesale</t>
  </si>
  <si>
    <t>Greenland Seafood Europe GmbH, Greenland Seafood Europe SAS, Greenland Seafood Wilhelmshaven GmbH</t>
  </si>
  <si>
    <t>ASC-C-01636</t>
  </si>
  <si>
    <t>Greenyard Frozen Belgium NV</t>
  </si>
  <si>
    <t>Poelkapellestraat 71</t>
  </si>
  <si>
    <t>Langemark</t>
  </si>
  <si>
    <t>OTHER (Specify), Packing or Repacking, Processing - Other Processing - please specify, Storage, Trading Fish (Buying/Selling), Transportation</t>
  </si>
  <si>
    <t>ASC-C-01369</t>
  </si>
  <si>
    <t>Grieg Seafood Finnmark AS</t>
  </si>
  <si>
    <t>Markedsgata 3</t>
  </si>
  <si>
    <t>Alta</t>
  </si>
  <si>
    <t>MSC Harvest, Packing or Repacking</t>
  </si>
  <si>
    <t>ASC-C-01796</t>
  </si>
  <si>
    <t>Grieg Seafood Rogaland AS</t>
  </si>
  <si>
    <t>Sjernarøy</t>
  </si>
  <si>
    <t>Helgøy</t>
  </si>
  <si>
    <t>Contract Processing, MSC Harvest, Packing or Repacking, Processing - Primary processing, Storage</t>
  </si>
  <si>
    <t>ASC-C-02120</t>
  </si>
  <si>
    <t>Grimsby Byproducts Ltd</t>
  </si>
  <si>
    <t>Estate Road 7, South Humberside Industrial Estate</t>
  </si>
  <si>
    <t xml:space="preserve"> Joel Creasey</t>
  </si>
  <si>
    <t>joelcreasey@yahoo.com</t>
  </si>
  <si>
    <t>ASC-C-01611</t>
  </si>
  <si>
    <t>Grobest Global Services, Inc.</t>
  </si>
  <si>
    <t>2125 Wright Avenue C-5</t>
  </si>
  <si>
    <t>La Verne</t>
  </si>
  <si>
    <t>Blue Shrimp, Giant tiger prawn, Greasyback Shrimp, Whiteleg shrimp</t>
  </si>
  <si>
    <t>Grobest Global Services, Inc., Ye Cherng Industrial Products Company Ltd.</t>
  </si>
  <si>
    <t>ASC-C-00206</t>
  </si>
  <si>
    <t>Groothandel in garnalen en vis De Smet BV</t>
  </si>
  <si>
    <t>Deltahoek 124</t>
  </si>
  <si>
    <t>4511 PA</t>
  </si>
  <si>
    <t>ASC-C-00750</t>
  </si>
  <si>
    <t>Großekathöfer Convenience Food GmbH</t>
  </si>
  <si>
    <t>Friedrichsdorfer Straße 64</t>
  </si>
  <si>
    <t>Gütersloh</t>
  </si>
  <si>
    <t>Lisa Stubbe</t>
  </si>
  <si>
    <t>Lisa.Stubbe@GroConFood.de</t>
  </si>
  <si>
    <t>Distribution, Processing - Secondary processing, Storage</t>
  </si>
  <si>
    <t>ASC-C-01435</t>
  </si>
  <si>
    <t>Group of Companies Atlantis, Co. Ltd</t>
  </si>
  <si>
    <t>1, Pobedy street</t>
  </si>
  <si>
    <t>Sovkhoznoye village</t>
  </si>
  <si>
    <t>Olga Parshukova</t>
  </si>
  <si>
    <t>8 (4012) 570271</t>
  </si>
  <si>
    <t>o.parshukova@atlantis-company.com</t>
  </si>
  <si>
    <t>ASC-C-01670</t>
  </si>
  <si>
    <t>GROUPE FRANCAISE DE GASTRONOMIE</t>
  </si>
  <si>
    <t>Sainte Anne</t>
  </si>
  <si>
    <t>VIEILLE BRIOUDE</t>
  </si>
  <si>
    <t>ASC-C-01747</t>
  </si>
  <si>
    <t>GRUPO LAMAR-PROCESADORA ATLANTICO, C.A.</t>
  </si>
  <si>
    <t>Carretera Vía El Mangle local 36100 Sector Los Claros, El bajo Zuila.</t>
  </si>
  <si>
    <t>CAÑADA DE URDANETA</t>
  </si>
  <si>
    <t>VE</t>
  </si>
  <si>
    <t>ASC-C-01686</t>
  </si>
  <si>
    <t>Guandong Shunxin Sea Fishery Group Co., Ltd.</t>
  </si>
  <si>
    <t>No. 2 Xincheng Ecotype Private Scientific and Technological Garden, Yangxi Town</t>
  </si>
  <si>
    <t>Yangjiang</t>
  </si>
  <si>
    <t>jianliang kong</t>
  </si>
  <si>
    <t>86 0662 5886981</t>
  </si>
  <si>
    <t>108721309@qq.com</t>
  </si>
  <si>
    <t>ASC-C-02075</t>
  </si>
  <si>
    <t>Guangdong Baisheng Qianxian Food Co., Ltd.</t>
  </si>
  <si>
    <t>B2-111, No.18 Xiwandong Road, Liwan District</t>
  </si>
  <si>
    <t>Guangzhou</t>
  </si>
  <si>
    <t>Kelly Huang</t>
  </si>
  <si>
    <t>+86 188 1421 1035</t>
  </si>
  <si>
    <t>1165766003@qq.com</t>
  </si>
  <si>
    <t>Atlantic Salmon, Blue Mussel, Giant tiger prawn, Manilla Clam, Tilapia (Nile), Whiteleg shrimp, Yesso Scallop</t>
  </si>
  <si>
    <t>ASC-C-01743</t>
  </si>
  <si>
    <t>Guangdong Gourmet Aquatic Products Co.,Ltd</t>
  </si>
  <si>
    <t>Tanba Industrial Park,Wuchuan</t>
  </si>
  <si>
    <t>Zhanjiang</t>
  </si>
  <si>
    <t>ASC-C-01766</t>
  </si>
  <si>
    <t>Guangdong Haichangyuan Guotong Food Material Co., Ltd.</t>
  </si>
  <si>
    <t>Comprehensive shop 104B, Gaocun , No. 2 Yanxiu Road, Dongxiu</t>
  </si>
  <si>
    <t>Foshan City</t>
  </si>
  <si>
    <t>ASC-C-01596</t>
  </si>
  <si>
    <t>Guangdong Rainbow Aquatic Development Co.,Ltd</t>
  </si>
  <si>
    <t>No. 2 Jinyuan Road East</t>
  </si>
  <si>
    <t>Econnmic Development District</t>
  </si>
  <si>
    <t>ASC-C-01685</t>
  </si>
  <si>
    <t>Guangdong Zhongyang Ocean Fishery Co., Ltd.</t>
  </si>
  <si>
    <t>B03-02B Industrial Transfer Park of Zhongshan Torch (Yangxi), Yangxi County</t>
  </si>
  <si>
    <t>Yangjiang City</t>
  </si>
  <si>
    <t>Jianliang kong</t>
  </si>
  <si>
    <t>86 0662 8168270</t>
  </si>
  <si>
    <t>ASC-C-01993</t>
  </si>
  <si>
    <t>Guangxi Baijia Food Co.,Ltd</t>
  </si>
  <si>
    <t>Xinshan Industry Cluster Zone,</t>
  </si>
  <si>
    <t>Beiliu,</t>
  </si>
  <si>
    <t>Liu  Hai</t>
  </si>
  <si>
    <t>liuhai_food@163.com</t>
  </si>
  <si>
    <t>Tilapia (Red)</t>
  </si>
  <si>
    <t>ASC-C-01999</t>
  </si>
  <si>
    <t>Guangzhou Duixian Co.,Ltd.</t>
  </si>
  <si>
    <t xml:space="preserve">No.A-207froz District, No.458 Hainan Chigang West, </t>
  </si>
  <si>
    <t>Guangzhou City, Guangdong Province</t>
  </si>
  <si>
    <t>Blue Mussel, Giant tiger prawn, Pangasius  (pangasius hypophthalmus), Tilapia (Nile), Whiteleg shrimp, Yesso Scallop</t>
  </si>
  <si>
    <t>ASC-C-01630</t>
  </si>
  <si>
    <t>Guangzhou Hongwei Aquatic Trade Co., Ltd</t>
  </si>
  <si>
    <t>Room 5004, 5/F, No. 14, Zhulan Street, Huangsha Avenue West, Liwan District</t>
  </si>
  <si>
    <t>wei Chen</t>
  </si>
  <si>
    <t>86 20 81619750</t>
  </si>
  <si>
    <t>gzcw2012@163.com</t>
  </si>
  <si>
    <t>ASC-C-01758</t>
  </si>
  <si>
    <t>Guangzhou Kang Ying Food Co.,Ltd</t>
  </si>
  <si>
    <t>Building4, areaD, industrial zone, chaoyang 5th economic cooperatives</t>
  </si>
  <si>
    <t>Guangzhou City</t>
  </si>
  <si>
    <t>Jingmao Cui</t>
  </si>
  <si>
    <t>0086-20-81986964</t>
  </si>
  <si>
    <t>13902291892@139.com</t>
  </si>
  <si>
    <t>ASC-C-02224</t>
  </si>
  <si>
    <t>Guangzhou Mingyi Food Co., Ltd.</t>
  </si>
  <si>
    <t>Floor 4, Building 3A, Jinshan Industrial Park</t>
  </si>
  <si>
    <t>Guanzhou</t>
  </si>
  <si>
    <t>Coho Salmon, Whiteleg shrimp, Yesso Scallop</t>
  </si>
  <si>
    <t>ASC-C-00123</t>
  </si>
  <si>
    <t>Guba-Trade GmbH</t>
  </si>
  <si>
    <t>Osterbrooksweg 60</t>
  </si>
  <si>
    <t>Schenefeld</t>
  </si>
  <si>
    <t xml:space="preserve"> Touby</t>
  </si>
  <si>
    <t>+49 (0) 4847 809 47 22</t>
  </si>
  <si>
    <t>touby@guba-trade.de</t>
  </si>
  <si>
    <t>ASC-C-00684</t>
  </si>
  <si>
    <t>GUMUSDOGA Su Ürünleri Üretim Ihracat ve Ithalat A.Ş.-Selimiye Şubesi</t>
  </si>
  <si>
    <t>Kızılcakuyu mah. Köşk köyü Selimiye Milas</t>
  </si>
  <si>
    <t>TR-48200</t>
  </si>
  <si>
    <t>Mugla</t>
  </si>
  <si>
    <t>Processing - Preservation, Processing - Primary processing, Processing - Secondary processing, Trading Fish (Buying/Selling)</t>
  </si>
  <si>
    <t>ASC-C-00166</t>
  </si>
  <si>
    <t>Gunnar Dafgård AB</t>
  </si>
  <si>
    <t>531 82</t>
  </si>
  <si>
    <t>Källby</t>
  </si>
  <si>
    <t>Maria Nylén</t>
  </si>
  <si>
    <t>+46 510 845 32</t>
  </si>
  <si>
    <t>maria.nylen@dafgard.se</t>
  </si>
  <si>
    <t>Processing - Preservation, Storage, Trading Fish (Buying/Selling), Transportation, Wholesale</t>
  </si>
  <si>
    <t>ASC-C-01158</t>
  </si>
  <si>
    <t xml:space="preserve">GUYADER l’Esprit de la Mer  </t>
  </si>
  <si>
    <t>ZAC de Kroas Lesneven</t>
  </si>
  <si>
    <t>Châteauneuf du Faou</t>
  </si>
  <si>
    <t xml:space="preserve"> David Fafin</t>
  </si>
  <si>
    <t>+33 02 98 81 71 66</t>
  </si>
  <si>
    <t>david.fafin@guyader.com</t>
  </si>
  <si>
    <t>Packing or Repacking, Processing - Preservation, Processing - Secondary processing, Storage, Transportation</t>
  </si>
  <si>
    <t>ASC-C-02198</t>
  </si>
  <si>
    <t>H &amp; N Group, Inc</t>
  </si>
  <si>
    <t xml:space="preserve">5580 S. Alameda St. </t>
  </si>
  <si>
    <t>Vernon</t>
  </si>
  <si>
    <t>ASC-C-02036</t>
  </si>
  <si>
    <t>H&amp;F Handelskontor GmbH</t>
  </si>
  <si>
    <t>Kühnehöfe 1</t>
  </si>
  <si>
    <t>Jan Giza</t>
  </si>
  <si>
    <t>040 882 155412</t>
  </si>
  <si>
    <t>jg@hf-kontor.de</t>
  </si>
  <si>
    <t>ASC-C-00065</t>
  </si>
  <si>
    <t>H. Van Wijnen</t>
  </si>
  <si>
    <t>Van der Hoopstraat 2</t>
  </si>
  <si>
    <t xml:space="preserve">2921 LR </t>
  </si>
  <si>
    <t>Krimpen a/d Ijssel</t>
  </si>
  <si>
    <t>Tamara Van Raaij</t>
  </si>
  <si>
    <t>+31 180512655</t>
  </si>
  <si>
    <t>tvanraaij@hvanwijnen.nl</t>
  </si>
  <si>
    <t>ASC-C-01184</t>
  </si>
  <si>
    <t>H.-J. Fiedler Meeresdelikatessen GmbH</t>
  </si>
  <si>
    <t>An der Packhalle IV, Nr. 34</t>
  </si>
  <si>
    <t>Patrick Fiedler</t>
  </si>
  <si>
    <t>0049 (0) 471 93223 41</t>
  </si>
  <si>
    <t>p.fiedler@fiedler-anno1906.de</t>
  </si>
  <si>
    <t>Processing - Secondary processing, Retail to Consumer</t>
  </si>
  <si>
    <t>ASC-C-01551</t>
  </si>
  <si>
    <t>H.-P. Klughardt GmbH</t>
  </si>
  <si>
    <t>Trettaustrasse 22</t>
  </si>
  <si>
    <t>Michael Werhahn</t>
  </si>
  <si>
    <t>m.werhahn@hpk-fleisch.de</t>
  </si>
  <si>
    <t>Atlantic Salmon, Pangasius  (pangasius hypophthalmus), Pangasius (pangasius bocourti), Whiteleg shrimp</t>
  </si>
  <si>
    <t>ASC-C-00306</t>
  </si>
  <si>
    <t>HA NOI- CAN THO SEAFOOD JOINT STOCK COMPANY</t>
  </si>
  <si>
    <t>Tra Noc Industrial Park II</t>
  </si>
  <si>
    <t>O Mon District</t>
  </si>
  <si>
    <t xml:space="preserve"> Bui Thi Bich</t>
  </si>
  <si>
    <t>bichbt@hacaseafood.com</t>
  </si>
  <si>
    <t>ASC-C-00115</t>
  </si>
  <si>
    <t>Haak &amp; Christ GmbH</t>
  </si>
  <si>
    <t>Bechterdisser Straße 8</t>
  </si>
  <si>
    <t>André   Christ</t>
  </si>
  <si>
    <t>+49 (0)52 1560 5620</t>
  </si>
  <si>
    <t>andre.christ@haak-christ.de</t>
  </si>
  <si>
    <t>Packing or Repacking, Retail to Consumer, Storage, Trading Fish (Buying/Selling), Transportation, Wholesale</t>
  </si>
  <si>
    <t>ASC-C-01281</t>
  </si>
  <si>
    <t>Haasnoot Vis BV</t>
  </si>
  <si>
    <t xml:space="preserve">2222 AE  </t>
  </si>
  <si>
    <t>Katwijk aan Zee</t>
  </si>
  <si>
    <t>Contract Processing, Distribution, Packing or Repacking, Processing - Secondary processing, Storage, Trading Fish (Buying/Selling), Transportation, Use of contract processor, Wholesale</t>
  </si>
  <si>
    <t>ASC-C-00560</t>
  </si>
  <si>
    <t>HAFRO - Hamburger Feinfrost GmbH</t>
  </si>
  <si>
    <t>Große Elbstraße 210</t>
  </si>
  <si>
    <t>Banana Prawn, Giant tiger prawn, Greasyback Shrimp, Pangasius  (pangasius hypophthalmus), Pangasius (pangasius bocourti), Rainbow Trout, Whiteleg shrimp</t>
  </si>
  <si>
    <t>ASC-C-00252</t>
  </si>
  <si>
    <t>Hagenah Frische GmbH</t>
  </si>
  <si>
    <t>Schnackenburgallee 8</t>
  </si>
  <si>
    <t>ASC-C-01733</t>
  </si>
  <si>
    <t>HAI VIET CORPORATION (HAVICO) - FACTORY 2</t>
  </si>
  <si>
    <t>Dong Xuyen industrial park, Rach Dua ward</t>
  </si>
  <si>
    <t>Vung Tau city</t>
  </si>
  <si>
    <t>ASC-C-01126</t>
  </si>
  <si>
    <t>Hainan Qinfu Foods Co.,Ltd</t>
  </si>
  <si>
    <t xml:space="preserve"> No.320 Wenqing Road,New Urban Qinglan</t>
  </si>
  <si>
    <t>Wenchang City</t>
  </si>
  <si>
    <t>Haikou City, Hainan Province</t>
  </si>
  <si>
    <t>ASC-C-00914</t>
  </si>
  <si>
    <t xml:space="preserve">Hainan Xiangtai Fishery Co., Ltd.   </t>
  </si>
  <si>
    <t>South Of Yutang Road,Industrial Avenue</t>
  </si>
  <si>
    <t>Chengmai City</t>
  </si>
  <si>
    <t>Hui Zhou</t>
  </si>
  <si>
    <t>qc@esfish.com</t>
  </si>
  <si>
    <t>OTHER (Specify), Processing - Preservation, Processing - Primary processing, Processing - Secondary processing, Storage, Trading Fish (Buying/Selling)</t>
  </si>
  <si>
    <t>ASC-C-00896</t>
  </si>
  <si>
    <t>Hallvard Leroy USA, Inc.</t>
  </si>
  <si>
    <t>1289 Fordham Blvd</t>
  </si>
  <si>
    <t>NC 27514</t>
  </si>
  <si>
    <t>Chapel Hill</t>
  </si>
  <si>
    <t>ASC-C-01057</t>
  </si>
  <si>
    <t>Halperns' Steak &amp; Seafood</t>
  </si>
  <si>
    <t>4685 Welcome All Road</t>
  </si>
  <si>
    <t>Atlanta</t>
  </si>
  <si>
    <t>Distribution, Processing - Secondary processing, Storage, Trading Fish (Buying/Selling), Wholesale</t>
  </si>
  <si>
    <t>ASC-C-01590</t>
  </si>
  <si>
    <t>Hamal Signature n.v.</t>
  </si>
  <si>
    <t>Steenweg op Tielen 53</t>
  </si>
  <si>
    <t>TURNHOUT</t>
  </si>
  <si>
    <t>Distribution, Packing or Repacking, Processing - Preservation, Processing - Secondary processing, Storage</t>
  </si>
  <si>
    <t>ASC-C-01106</t>
  </si>
  <si>
    <t>Handelskompaniet PeO Saxe KB</t>
  </si>
  <si>
    <t>Näsuddsvägen 27B</t>
  </si>
  <si>
    <t>Oxelsösund</t>
  </si>
  <si>
    <t>ASC-C-01432</t>
  </si>
  <si>
    <t>HANOS Den Haag - Delft</t>
  </si>
  <si>
    <t>Kleveringweg 57</t>
  </si>
  <si>
    <t>2616 LZ</t>
  </si>
  <si>
    <t>Delft</t>
  </si>
  <si>
    <t>Distribution, Processing - Secondary processing, Restaurant/Take Away to Consumer, Storage, Wholesale</t>
  </si>
  <si>
    <t>ASC-C-00939</t>
  </si>
  <si>
    <t>Hanseatic Delifood GmbH</t>
  </si>
  <si>
    <t>Jasmina Voß</t>
  </si>
  <si>
    <t>(0)4052475246</t>
  </si>
  <si>
    <t>Voss@hanseaticdelifood.de</t>
  </si>
  <si>
    <t>ASC-C-01441</t>
  </si>
  <si>
    <t>Hanshin Teion Co., Ltd.    阪神低温株式会社</t>
  </si>
  <si>
    <t>Tomizen Bldg. 5F, 2-11-4 Ginza</t>
  </si>
  <si>
    <t>104-0061</t>
  </si>
  <si>
    <t>Blue Mussel, Pangasius  (pangasius hypophthalmus), Pangasius (Pangasianodon hypophthalmus), Pangasius (pangasius bocourti), Whiteleg shrimp</t>
  </si>
  <si>
    <t>Hanshin Teion Co., Ltd./Headquarters (HQ), Hanshin Teion Fukuoka Office (FO), Hanshin Teion Tokyo Office (TO), S.T. Foods Co., Ltd.</t>
  </si>
  <si>
    <t>ASC-C-02161</t>
  </si>
  <si>
    <t>Hanwa Co., Ltd.</t>
  </si>
  <si>
    <t>1-13-1</t>
  </si>
  <si>
    <t>104-8429</t>
  </si>
  <si>
    <t>Tsukiji, Chuo-ku</t>
  </si>
  <si>
    <t>Ryuichi Tatsumi</t>
  </si>
  <si>
    <t>(81)+3-3544-1173</t>
  </si>
  <si>
    <t>tatsumi@hanwa.co.jp</t>
  </si>
  <si>
    <t>HANWA AMERICAN CORP. HEAD OFFICE, HANWA AMERICAN CORP. SEATTLE BRANCH, Osaka Head Office</t>
  </si>
  <si>
    <t>ASC-C-00647</t>
  </si>
  <si>
    <t>Haralds Fisk ApS</t>
  </si>
  <si>
    <t>Haraldsgade 106, kl.</t>
  </si>
  <si>
    <t>København Ø</t>
  </si>
  <si>
    <t>Christina Lowies Jensen</t>
  </si>
  <si>
    <t>christina.lowies.jensen@foedevaresikkerhed.com</t>
  </si>
  <si>
    <t>Atlantic Salmon, Giant tiger prawn, Rainbow Trout</t>
  </si>
  <si>
    <t>ASC-C-00469</t>
  </si>
  <si>
    <t>Harry Yearsley Ltd</t>
  </si>
  <si>
    <t>Hareshill Road</t>
  </si>
  <si>
    <t>OL10 2TP</t>
  </si>
  <si>
    <t>Heywood</t>
  </si>
  <si>
    <t>ASC-C-00988</t>
  </si>
  <si>
    <t>HASA GmbH</t>
  </si>
  <si>
    <t>Lindenallee 20</t>
  </si>
  <si>
    <t>Burg</t>
  </si>
  <si>
    <t>ASC-C-01654</t>
  </si>
  <si>
    <t>HASA SEAFOOD CORPORATION</t>
  </si>
  <si>
    <t xml:space="preserve">Thoi Thanh Area, Thoi Thuan Ward, </t>
  </si>
  <si>
    <t>ASC-C-01025</t>
  </si>
  <si>
    <t>HÄTÄLÄ OY</t>
  </si>
  <si>
    <t>Lapinrauniontie 3</t>
  </si>
  <si>
    <t>Oulu</t>
  </si>
  <si>
    <t>Packing or Repacking, Processing - Preservation, Processing - Secondary processing, Trading Fish (Buying/Selling)</t>
  </si>
  <si>
    <t>ASC-C-01347</t>
  </si>
  <si>
    <t>Havekost GmbH &amp; Co. KG</t>
  </si>
  <si>
    <t>Güterbahnhofstraße 4</t>
  </si>
  <si>
    <t>Homburg</t>
  </si>
  <si>
    <t>Jürgen Theis</t>
  </si>
  <si>
    <t>06841-920256</t>
  </si>
  <si>
    <t>theis@w-havekost.de</t>
  </si>
  <si>
    <t>ASC-C-01994</t>
  </si>
  <si>
    <t>Havelland Express Frischdienst GmbH</t>
  </si>
  <si>
    <t>Gottlieb-Dunkel-Strasse 20-21</t>
  </si>
  <si>
    <t>Atlantic Salmon, Japanese amberjack</t>
  </si>
  <si>
    <t>ASC-C-00792</t>
  </si>
  <si>
    <t>HAVI</t>
  </si>
  <si>
    <t>Ctra. M-118,km. 2,7</t>
  </si>
  <si>
    <t>DAGANZO DE ARRIBA, MADRID</t>
  </si>
  <si>
    <t>Daniel  Rodríguez</t>
  </si>
  <si>
    <t>alberto.gomez@havi.com</t>
  </si>
  <si>
    <t>ASC-C-01240</t>
  </si>
  <si>
    <t>HAVI Logistics GmbH</t>
  </si>
  <si>
    <t>Hochstraße 179</t>
  </si>
  <si>
    <t>Duisburg</t>
  </si>
  <si>
    <t>HAVI Logistics GmbH, HAVI Logistiks GmbH</t>
  </si>
  <si>
    <t>ASC-C-01716</t>
  </si>
  <si>
    <t>Heidefisch Gmbh</t>
  </si>
  <si>
    <t>Meinholz 1</t>
  </si>
  <si>
    <t>Wietzendorf</t>
  </si>
  <si>
    <t>Stephan Winkelmann</t>
  </si>
  <si>
    <t>+49 5196 764</t>
  </si>
  <si>
    <t>info@heidefisch.de</t>
  </si>
  <si>
    <t>ASC-C-01791</t>
  </si>
  <si>
    <t>Heimon Kala Oy</t>
  </si>
  <si>
    <t>Käräjämäntie 6</t>
  </si>
  <si>
    <t>Renko</t>
  </si>
  <si>
    <t>ASC-C-00130</t>
  </si>
  <si>
    <t>Heinrich Abelmann GmbH</t>
  </si>
  <si>
    <t>Skansild Bremerhaven GmbH</t>
  </si>
  <si>
    <t>Am Lunedeich 22</t>
  </si>
  <si>
    <t>Elisabeth Sczesny</t>
  </si>
  <si>
    <t>+49 (0)471 972 22 27</t>
  </si>
  <si>
    <t>gieseking@abelmann.de</t>
  </si>
  <si>
    <t>Distribution, Packing or Repacking, Processing - Preservation, Processing - Secondary processing, Storage, Transportation</t>
  </si>
  <si>
    <t>ASC-C-01410</t>
  </si>
  <si>
    <t>Heinrich Kühlmann GmbH &amp; Co. KG</t>
  </si>
  <si>
    <t>Am Grubebach 1</t>
  </si>
  <si>
    <t>Delbrück</t>
  </si>
  <si>
    <t>Matthias Kuhlbusch</t>
  </si>
  <si>
    <t>+49 5244 4009-151</t>
  </si>
  <si>
    <t>Matthias.Kuhlbusch@kuehlmann.de</t>
  </si>
  <si>
    <t>Heinrich Kühlmann GmbH &amp;amp; Co. KG</t>
  </si>
  <si>
    <t>ASC-C-00489</t>
  </si>
  <si>
    <t>Heiploeg International B.V.</t>
  </si>
  <si>
    <t>Panserweg 14</t>
  </si>
  <si>
    <t>9974 SL</t>
  </si>
  <si>
    <t>Zoutkamp</t>
  </si>
  <si>
    <t>Mark  Nijhof</t>
  </si>
  <si>
    <t>+31 59 540 5555</t>
  </si>
  <si>
    <t>info@heiploeg.com</t>
  </si>
  <si>
    <t>Atlantic Salmon, Chilean Mussel, Cobia, Giant tiger prawn, Pangasius  (pangasius hypophthalmus), Rainbow Trout, Tilapia (Nile), Whiteleg shrimp</t>
  </si>
  <si>
    <t>Packing or Repacking, Processing - Other Processing - please specify, Processing - Preservation, Processing - Primary processing, Processing - Secondary processing, Storage, Trading Fish (Buying/Selling)</t>
  </si>
  <si>
    <t>ASC-C-01227</t>
  </si>
  <si>
    <t>Helsingin Kalatalo Oy</t>
  </si>
  <si>
    <t xml:space="preserve">Semettitehtaankatu 2, </t>
  </si>
  <si>
    <t>Kerava</t>
  </si>
  <si>
    <t>ASC-C-01721</t>
  </si>
  <si>
    <t>Hemköpskedjan AB</t>
  </si>
  <si>
    <t>Norra Stationsgatan 80 C</t>
  </si>
  <si>
    <t>113 65</t>
  </si>
  <si>
    <t>ASC-C-00819</t>
  </si>
  <si>
    <t>Hendrikson Shrimping BV</t>
  </si>
  <si>
    <t>Hunsingokade 29</t>
  </si>
  <si>
    <t>9974 SP</t>
  </si>
  <si>
    <t>ASC-C-01337</t>
  </si>
  <si>
    <t>Henri B.V.</t>
  </si>
  <si>
    <t>Antonie van Leeuwenhoekweg 11</t>
  </si>
  <si>
    <t>5151 DV</t>
  </si>
  <si>
    <t>Drunen</t>
  </si>
  <si>
    <t>Karen Bronkhorst</t>
  </si>
  <si>
    <t>0416-375933</t>
  </si>
  <si>
    <t>QA@henri.nl</t>
  </si>
  <si>
    <t>ASC-C-00693</t>
  </si>
  <si>
    <t>Henry Lamotte Oils GmbH</t>
  </si>
  <si>
    <t>Merkurstraße 47</t>
  </si>
  <si>
    <t>Corinna  Ott</t>
  </si>
  <si>
    <t>Quality and development</t>
  </si>
  <si>
    <t>Contract Processing, Packing or Repacking, Storage, Transportation, Use of contract processor, Wholesale</t>
  </si>
  <si>
    <t>ASC-C-01156</t>
  </si>
  <si>
    <t>Herbert Ospelt Anstalt - Ospelt Petfood</t>
  </si>
  <si>
    <t>Schaanerstrasse 79</t>
  </si>
  <si>
    <t>Gamprin-Bendern</t>
  </si>
  <si>
    <t>Daniel Rauch</t>
  </si>
  <si>
    <t>+423 58 377 11 81</t>
  </si>
  <si>
    <t>daniel.rauch@ospelt.com</t>
  </si>
  <si>
    <t>ASC-C-01905</t>
  </si>
  <si>
    <t>Hering-Trade Kft.</t>
  </si>
  <si>
    <t>Köztársaság utca 10.</t>
  </si>
  <si>
    <t>Ászár</t>
  </si>
  <si>
    <t>Atlantic Salmon, Giant tiger prawn, Pangasius  (pangasius hypophthalmus), Rainbow Trout, Tilapia (Nile)</t>
  </si>
  <si>
    <t>Packing or Repacking, Processing - Preservation, Processing - Secondary processing, Storage, Trading Fish (Buying/Selling), Transportation, Wholesale</t>
  </si>
  <si>
    <t>ASC-C-01803</t>
  </si>
  <si>
    <t>Hesselholt Fisk Eksport A/S</t>
  </si>
  <si>
    <t>Fibigers Gade 10</t>
  </si>
  <si>
    <t>Ronnie Nielsen</t>
  </si>
  <si>
    <t>0045 9796 1287</t>
  </si>
  <si>
    <t>plj@hesselholtfisk.dk</t>
  </si>
  <si>
    <t>ASC-C-01343</t>
  </si>
  <si>
    <t>Hessing Helmond</t>
  </si>
  <si>
    <t>Korendijk 9</t>
  </si>
  <si>
    <t>5704 RD</t>
  </si>
  <si>
    <t>Helmond</t>
  </si>
  <si>
    <t>Marcel Heythuyzen</t>
  </si>
  <si>
    <t>+31 228561224</t>
  </si>
  <si>
    <t>marcelheythuyzen@hessingsupervers.nl</t>
  </si>
  <si>
    <t>Distribution, Processing - Other Processing - please specify, Storage, Transportation</t>
  </si>
  <si>
    <t>ASC-C-00513</t>
  </si>
  <si>
    <t>Het Urker Zalmhuys B.V.</t>
  </si>
  <si>
    <t>Industrierondweg 24</t>
  </si>
  <si>
    <t>8321 EC</t>
  </si>
  <si>
    <t>Peter Peters</t>
  </si>
  <si>
    <t>+31 527687001</t>
  </si>
  <si>
    <t>peters@heturkerzalmhuys.nl</t>
  </si>
  <si>
    <t>Packing or Repacking, Processing - Preservation, Processing - Primary processing, Storage, Transportation, Wholesale</t>
  </si>
  <si>
    <t>ASC-C-01954</t>
  </si>
  <si>
    <t>Heyco B.V.</t>
  </si>
  <si>
    <t>Voorland 11</t>
  </si>
  <si>
    <t>1601  EZ</t>
  </si>
  <si>
    <t>Enkhuizen</t>
  </si>
  <si>
    <t>ASC-C-00456</t>
  </si>
  <si>
    <t>HIEP THANH SEAFOOD JOINT STOCK COMPANY</t>
  </si>
  <si>
    <t xml:space="preserve">National 91, Thoi An Area, Thuan An Ward, </t>
  </si>
  <si>
    <t>Thot Not District,</t>
  </si>
  <si>
    <t xml:space="preserve"> Ha Thi Cam Loan </t>
  </si>
  <si>
    <t>camloan.ha@hiepthanhseafood.com</t>
  </si>
  <si>
    <t>ASC-C-00414</t>
  </si>
  <si>
    <t>High Liner Foods (USA) Inc</t>
  </si>
  <si>
    <t>1 High Liner Ave</t>
  </si>
  <si>
    <t>Portsmouth</t>
  </si>
  <si>
    <t>Contract Processing, Distribution, Packing or Repacking, Processing - Preservation, Processing - Secondary processing, Storage, Trading Fish (Buying/Selling), Transportation, Wholesale</t>
  </si>
  <si>
    <t>Highliner Foods - Trading</t>
  </si>
  <si>
    <t>ASC-C-00413</t>
  </si>
  <si>
    <t>High Liner Foods Lunenburg</t>
  </si>
  <si>
    <t>Box 910, 100 Battery Point</t>
  </si>
  <si>
    <t>B0J 2C0</t>
  </si>
  <si>
    <t>Lunenburg</t>
  </si>
  <si>
    <t>Adam Ross</t>
  </si>
  <si>
    <t>+1 902-634 6444</t>
  </si>
  <si>
    <t>adam.ross@highlinerfoods.com</t>
  </si>
  <si>
    <t>Contract Processing, Distribution, Packing or Repacking, Processing - Preservation, Processing - Secondary processing, Storage, Trading Fish (Buying/Selling), Use of contract processor, Wholesale</t>
  </si>
  <si>
    <t>ASC-C-00537</t>
  </si>
  <si>
    <t>Hilton Singapore</t>
  </si>
  <si>
    <t>581 Orchard Road</t>
  </si>
  <si>
    <t>ASC-C-01908</t>
  </si>
  <si>
    <t>Hirsholmen Handelskompani A/S</t>
  </si>
  <si>
    <t xml:space="preserve">Auktionskaj 1-3 </t>
  </si>
  <si>
    <t>9970 Strandby</t>
  </si>
  <si>
    <t xml:space="preserve"> Mads Hesselholt</t>
  </si>
  <si>
    <t>+45 42 16 15 28</t>
  </si>
  <si>
    <t>mh@hhk.as</t>
  </si>
  <si>
    <t>ASC-C-01385</t>
  </si>
  <si>
    <t>HIT Handelsgruppe GmbH &amp; Co. KG</t>
  </si>
  <si>
    <t>Jean-Dohle-Straße 1</t>
  </si>
  <si>
    <t>Siegburg</t>
  </si>
  <si>
    <t>Giant tiger prawn, Pangasius (Pangasianodon hypophthalmus), Rainbow Trout, Tilapia (Nile), Whiteleg shrimp</t>
  </si>
  <si>
    <t>Retail to Consumer, Trading Fish (Buying/Selling)</t>
  </si>
  <si>
    <t>ASC-C-01469</t>
  </si>
  <si>
    <t>Hjälmarfisk AB</t>
  </si>
  <si>
    <t>Götenborg</t>
  </si>
  <si>
    <t>Annelie Carlsson</t>
  </si>
  <si>
    <t>+47 3185 3198</t>
  </si>
  <si>
    <t>annelie@freezeab.se</t>
  </si>
  <si>
    <t>Packing or Repacking, Processing - Secondary processing, Storage, Wholesale</t>
  </si>
  <si>
    <t>ASC-C-00091</t>
  </si>
  <si>
    <t>HMO Visverwerkers B.V The Fish Company</t>
  </si>
  <si>
    <t>Zuidwalweg 8</t>
  </si>
  <si>
    <t>8861 NV</t>
  </si>
  <si>
    <t>Kearney Jimmy</t>
  </si>
  <si>
    <t>jimmy@thefishcompany.nl</t>
  </si>
  <si>
    <t>Contract Processing, Distribution, Packing or Repacking, Processing - Preservation, Processing - Primary processing, Processing, Storage, Trading Fish (Buying/Selling), Wholesale</t>
  </si>
  <si>
    <t>ASC-C-00077</t>
  </si>
  <si>
    <t>HOANG LONG SEAFOOD PROCESSING COMPANY LIMITED</t>
  </si>
  <si>
    <t>TAN CUONG VILLAGE, PHU CUONG HAMLET</t>
  </si>
  <si>
    <t>MSC Harvest, Packing or Repacking, Processing - Primary processing, Processing - Secondary processing, Processing, Storage, Trading Fish (Buying/Selling), Transportation</t>
  </si>
  <si>
    <t>ASC-C-01225</t>
  </si>
  <si>
    <t>Hofseth Aalesund AS</t>
  </si>
  <si>
    <t>Havnegata 11</t>
  </si>
  <si>
    <t>Aalesund</t>
  </si>
  <si>
    <t>ASC-C-01510</t>
  </si>
  <si>
    <t>Hofseth Aqua AS</t>
  </si>
  <si>
    <t>Fjordgata 54</t>
  </si>
  <si>
    <t>ASC-C-00635</t>
  </si>
  <si>
    <t>Hofseth AS</t>
  </si>
  <si>
    <t>Vandulven</t>
  </si>
  <si>
    <t>Syvde</t>
  </si>
  <si>
    <t>ASC-C-01008</t>
  </si>
  <si>
    <t>Hofseth North America</t>
  </si>
  <si>
    <t>2110 West Division Street</t>
  </si>
  <si>
    <t>Alison Gutierrez Hofseth LLC</t>
  </si>
  <si>
    <t>312-971-9050</t>
  </si>
  <si>
    <t>ag@hofseth-na.com</t>
  </si>
  <si>
    <t>ASC-C-00244</t>
  </si>
  <si>
    <t>Holzinger Fischverarbeitungs GmbH</t>
  </si>
  <si>
    <t>Luckenberg 2</t>
  </si>
  <si>
    <t>Gunskirchen</t>
  </si>
  <si>
    <t>Bernd Holzinger</t>
  </si>
  <si>
    <t>+43 7246 6386</t>
  </si>
  <si>
    <t>office@holzingerfisch.at</t>
  </si>
  <si>
    <t>Distribution, MSC Harvest, Packing or Repacking, Processing - Preservation, Processing - Primary processing, Processing - Secondary processing, Storage, Trading Fish (Buying/Selling), Transportation, Wholesale</t>
  </si>
  <si>
    <t>ASC-C-01194</t>
  </si>
  <si>
    <t>Homann Feinkost GmbH</t>
  </si>
  <si>
    <t>Bahnhofstraße 4</t>
  </si>
  <si>
    <t>Dissen</t>
  </si>
  <si>
    <t>Udo Knauf</t>
  </si>
  <si>
    <t>udo.knauf@muellergroup.com</t>
  </si>
  <si>
    <t>Processing - Preservation, Storage, Trading Fish (Buying/Selling), Wholesale</t>
  </si>
  <si>
    <t>ASC-C-00784</t>
  </si>
  <si>
    <t>Bahnhofstrasse 4</t>
  </si>
  <si>
    <t>D 49201</t>
  </si>
  <si>
    <t>ASC-C-01243</t>
  </si>
  <si>
    <t>HONDA SUISAN CO., LTD.</t>
  </si>
  <si>
    <t>9-45 Goshobashi, Nagaru</t>
  </si>
  <si>
    <t>986-2103</t>
  </si>
  <si>
    <t>Ishinomaki-shi</t>
  </si>
  <si>
    <t>HONDA SUISAN CO., LTD. Second Factory</t>
  </si>
  <si>
    <t>ASC-C-01014</t>
  </si>
  <si>
    <t>Hong Seafood Pte Ltd</t>
  </si>
  <si>
    <t xml:space="preserve">1002 Tai Seng Avenue </t>
  </si>
  <si>
    <t>#01-2552</t>
  </si>
  <si>
    <t>ASC-C-00176</t>
  </si>
  <si>
    <t>Hoogendijk Import Export BV</t>
  </si>
  <si>
    <t>Haringbuisweg 21</t>
  </si>
  <si>
    <t>3133 KP</t>
  </si>
  <si>
    <t>Vlaardingen</t>
  </si>
  <si>
    <t>J. Bouman</t>
  </si>
  <si>
    <t>+31 1024 86666</t>
  </si>
  <si>
    <t>jan@hoogendijk.com</t>
  </si>
  <si>
    <t>Pangasius  (pangasius hypophthalmus), Tilapia (bilineata)</t>
  </si>
  <si>
    <t>ASC-C-00109</t>
  </si>
  <si>
    <t>Hoogland Vis</t>
  </si>
  <si>
    <t xml:space="preserve">Protonweg 8 </t>
  </si>
  <si>
    <t>1627 LD</t>
  </si>
  <si>
    <t>Hoorn</t>
  </si>
  <si>
    <t>Jan Hoogland</t>
  </si>
  <si>
    <t>+31 (0) 229 214874</t>
  </si>
  <si>
    <t>info@hooglandvis.nl</t>
  </si>
  <si>
    <t>Processing - Preservation, Processing - Primary processing, Processing - Secondary processing, Retail to Consumer, Storage, Transportation, Wholesale</t>
  </si>
  <si>
    <t>ASC-C-00835</t>
  </si>
  <si>
    <t>Hørkram Foodservice A/S</t>
  </si>
  <si>
    <t xml:space="preserve">Centervej 1 </t>
  </si>
  <si>
    <t xml:space="preserve">DK-4180 </t>
  </si>
  <si>
    <t xml:space="preserve">Sorø </t>
  </si>
  <si>
    <t>Processing - Preservation, Processing - Primary processing, Processing - Secondary processing, Storage, Trading Fish (Buying/Selling), Wholesale</t>
  </si>
  <si>
    <t>Chefs Culinar AB, Hørkram Foodservice A/S</t>
  </si>
  <si>
    <t>ASC-C-02210</t>
  </si>
  <si>
    <t>HOTELERA PLAYA PARAISO</t>
  </si>
  <si>
    <t xml:space="preserve">CARRETERA FEDERAL CHETUMAL PTO JUAREZ SN, PLATA DEL CARMEN, SOLIDARIDAD, QUINTANA ROO, </t>
  </si>
  <si>
    <t>MEXICO</t>
  </si>
  <si>
    <t>Atlantic Salmon, Pangasius  (pangasius hypophthalmus), Pangasius (pangasius bocourti), Tilapia (Nile)</t>
  </si>
  <si>
    <t>Processing - Primary processing, Processing - Secondary processing, Restaurant/Take Away to Consumer, Storage, Trading Fish (Buying/Selling)</t>
  </si>
  <si>
    <t>ASC-C-00314</t>
  </si>
  <si>
    <t>Hottlet Frozen Foods NV</t>
  </si>
  <si>
    <t>Heiveldekens 4</t>
  </si>
  <si>
    <t>Kontich</t>
  </si>
  <si>
    <t>Stijn Vandendriessche</t>
  </si>
  <si>
    <t>+32 3 /451 31 37</t>
  </si>
  <si>
    <t>stijn.vandendriessche@hottlet.be</t>
  </si>
  <si>
    <t>ASC-C-01013</t>
  </si>
  <si>
    <t>HSF Global Pte Ltd</t>
  </si>
  <si>
    <t>Giant tiger prawn, Pangasius  (pangasius hypophthalmus), Pangasius (Pangasianodon hypophthalmus), Whiteleg shrimp</t>
  </si>
  <si>
    <t>ASC-C-00757</t>
  </si>
  <si>
    <t>HSH Coldstores Ltd</t>
  </si>
  <si>
    <t>Birchin Way,</t>
  </si>
  <si>
    <t>HSH Coldsores Ltd, HSH Coldstores Ltd</t>
  </si>
  <si>
    <t>40 rue du Seminaire</t>
  </si>
  <si>
    <t>RUNGIS</t>
  </si>
  <si>
    <t>Atlantic Salmon, Peruvian Scallop</t>
  </si>
  <si>
    <t>ASC-C-01468</t>
  </si>
  <si>
    <t>Huei-Young Enterprise Co., Ltd</t>
  </si>
  <si>
    <t>No 1-1, Ln 296, Xinya Rd</t>
  </si>
  <si>
    <t>kaohsiung city</t>
  </si>
  <si>
    <t>Ms. Ting-Yu  Chu</t>
  </si>
  <si>
    <t>07-8618686-301</t>
  </si>
  <si>
    <t>tychu@searichtaiwan.com</t>
  </si>
  <si>
    <t>ASC-C-00238</t>
  </si>
  <si>
    <t>Hügli Nährmittel-Erzeugung Gesellschaft.m.b.H.</t>
  </si>
  <si>
    <t>Schäfferhofstrasse 14</t>
  </si>
  <si>
    <t>Hard</t>
  </si>
  <si>
    <t>OTHER (Specify), Trading Fish (Buying/Selling), Wholesale</t>
  </si>
  <si>
    <t>ASC-C-01226</t>
  </si>
  <si>
    <t>HUITRES FAVIER EARL</t>
  </si>
  <si>
    <t xml:space="preserve">6 RUE BATELIERE </t>
  </si>
  <si>
    <t xml:space="preserve">LA TREMBLADE </t>
  </si>
  <si>
    <t>ASC-C-01823</t>
  </si>
  <si>
    <t>HUIYI FOOD DISTRIBUTION (GUANGZHOU)CO.,LTD</t>
  </si>
  <si>
    <t xml:space="preserve">No.B4-003,Guangzhou International Seafood Market </t>
  </si>
  <si>
    <t>Giant tiger prawn, Pangasius  (pangasius hypophthalmus), Tilapia (Nile), Whiteleg shrimp, Yesso Scallop</t>
  </si>
  <si>
    <t>ASC-C-01436</t>
  </si>
  <si>
    <t>Humboldt Trading Ltd</t>
  </si>
  <si>
    <t>Palamos House, 66/67 High Street</t>
  </si>
  <si>
    <t>SO41 9AL</t>
  </si>
  <si>
    <t>Lymington</t>
  </si>
  <si>
    <t>ASC-C-01215</t>
  </si>
  <si>
    <t>HUNG CA 2 CORPORATION</t>
  </si>
  <si>
    <t>LOT D, BINH THANH INDUSTRIAL ZONE, NATIONAL ROAD 30</t>
  </si>
  <si>
    <t>84 673</t>
  </si>
  <si>
    <t>THANH BINH DISTRICT, DONG THAP PROVINCE</t>
  </si>
  <si>
    <t xml:space="preserve"> PHUNG TRAN THI</t>
  </si>
  <si>
    <t>'+84 673 541 379</t>
  </si>
  <si>
    <t>phungtt-dt@hungca.com</t>
  </si>
  <si>
    <t>ASC-C-01068</t>
  </si>
  <si>
    <t>Hung Hau Agricutural Corporation</t>
  </si>
  <si>
    <t>Lot C2/1, D4 Street, Tan Phu Trung IP</t>
  </si>
  <si>
    <t>Cu Chi District, Ho Chi Minh City</t>
  </si>
  <si>
    <t>ASC-C-00042</t>
  </si>
  <si>
    <t>HUNG VUONG CORPORATION</t>
  </si>
  <si>
    <t>BLOCK 44</t>
  </si>
  <si>
    <t>MY THO INDUSTRIAL ZONE</t>
  </si>
  <si>
    <t xml:space="preserve">Le Thi Hanh </t>
  </si>
  <si>
    <t>lethihanh@hungvuongpanga.com</t>
  </si>
  <si>
    <t>MSC Harvest, OTHER (Specify), Packing or Repacking, Processing - Primary processing, Processing, Storage, Trading Fish (Buying/Selling), Transportation, Use of contract processor</t>
  </si>
  <si>
    <t>ASC-C-01131</t>
  </si>
  <si>
    <t>Huon Aquaculture Pty Ltd</t>
  </si>
  <si>
    <t>7218 Bass Highway</t>
  </si>
  <si>
    <t>East Sassafras</t>
  </si>
  <si>
    <t>Rodney Brett</t>
  </si>
  <si>
    <t>rbrett@huonaqua.com.au</t>
  </si>
  <si>
    <t>Huon Aquaculture Group Pty Ltd</t>
  </si>
  <si>
    <t>ASC-C-01091</t>
  </si>
  <si>
    <t>HVBT SEAFOOD PROCESSING CO., LTD</t>
  </si>
  <si>
    <t>Lot A6, A7, An Hiep Industrial Zone, An Hiep Commune, Chau Thanh District</t>
  </si>
  <si>
    <t>Thi Truc Uyen Ha</t>
  </si>
  <si>
    <t>trucuyen.hungvuong@gmail.com</t>
  </si>
  <si>
    <t>Contract Processing, OTHER (Specify), Processing - Primary processing, Storage, Trading Fish (Buying/Selling)</t>
  </si>
  <si>
    <t>ASC-C-01559</t>
  </si>
  <si>
    <t>I. Schroeder KG. (GmbH &amp; Co)</t>
  </si>
  <si>
    <t>Am Sandtorkai 37</t>
  </si>
  <si>
    <t>Atlantic Salmon, Chum Salmon, Pangasius  (pangasius hypophthalmus), Rainbow Trout, Whiteleg shrimp</t>
  </si>
  <si>
    <t>ASC-C-01224</t>
  </si>
  <si>
    <t xml:space="preserve">Ibaraki Suisan Co., Ltd.   茨城水産株式会社 </t>
  </si>
  <si>
    <t>552-76 Shinkou-cho</t>
  </si>
  <si>
    <t>312-0005</t>
  </si>
  <si>
    <t>Hitachinaka</t>
  </si>
  <si>
    <t>Contract Processing, Processing - Secondary processing, Storage, Trading Fish (Buying/Selling), Wholesale</t>
  </si>
  <si>
    <t>ASC-C-01379</t>
  </si>
  <si>
    <t>IBÉRICA DE CONGELADOS, S.A.U. -  IBERCONSA</t>
  </si>
  <si>
    <t>Lg A Riouxa s/n. Teis</t>
  </si>
  <si>
    <t>Vigo</t>
  </si>
  <si>
    <t>Chilean Mussel, Pangasius  (pangasius hypophthalmus), Pangasius (Pangasianodon hypophthalmus), Pangasius (pangasius bocourti)</t>
  </si>
  <si>
    <t>ASC-C-01970</t>
  </si>
  <si>
    <t>IBEROSTAR HOTELES Y APARTMENTOS SL</t>
  </si>
  <si>
    <t>Calle General Riera 154</t>
  </si>
  <si>
    <t>Palma</t>
  </si>
  <si>
    <t>ASC-C-01938</t>
  </si>
  <si>
    <t>IBEROSTAR LEASING SLU</t>
  </si>
  <si>
    <t>calle falconer 19</t>
  </si>
  <si>
    <t>calvia</t>
  </si>
  <si>
    <t>Processing - Preservation, Processing - Primary processing, Processing - Secondary processing, Restaurant/Take Away to Consumer, Storage, Trading Fish (Buying/Selling)</t>
  </si>
  <si>
    <t>ASC-C-01762</t>
  </si>
  <si>
    <t>ICA Kvantum Flygfyren</t>
  </si>
  <si>
    <t>Gustav Adolfs väg 55</t>
  </si>
  <si>
    <t>761 42</t>
  </si>
  <si>
    <t>Norrtälje</t>
  </si>
  <si>
    <t>Tomas Larsson</t>
  </si>
  <si>
    <t>ASC-C-01180</t>
  </si>
  <si>
    <t>ICA Kvantum Malmborgs Caroli City AB</t>
  </si>
  <si>
    <t>Stora Kvarngatan 53</t>
  </si>
  <si>
    <t>200 11</t>
  </si>
  <si>
    <t>Per Tengberg</t>
  </si>
  <si>
    <t>per.tengberg@kvantum.ica.se</t>
  </si>
  <si>
    <t>ASC-C-01116</t>
  </si>
  <si>
    <t>ICA Kvantum Malmborgs Clemenstorget</t>
  </si>
  <si>
    <t>Clemenstorg 5</t>
  </si>
  <si>
    <t>LUND</t>
  </si>
  <si>
    <t>Erik Magnusson</t>
  </si>
  <si>
    <t>+46 46150110</t>
  </si>
  <si>
    <t>erik.magnusson@kvantum.ica.se</t>
  </si>
  <si>
    <t>ASC-C-01181</t>
  </si>
  <si>
    <t>ICA Kvantum Malmborgs Erikslust AB</t>
  </si>
  <si>
    <t>Erikslustvägen 17</t>
  </si>
  <si>
    <t>Grbovic Denis</t>
  </si>
  <si>
    <t>+46 40-98 77 50</t>
  </si>
  <si>
    <t>ASC-C-01046</t>
  </si>
  <si>
    <t>ICA Kvantum Malmborgs Limhamn</t>
  </si>
  <si>
    <t>Linnegatan 48</t>
  </si>
  <si>
    <t>216 14</t>
  </si>
  <si>
    <t>LIMHAMN</t>
  </si>
  <si>
    <t>ASC-C-00788</t>
  </si>
  <si>
    <t>ICA Kvantum Malmborgs Mobilia</t>
  </si>
  <si>
    <t>Per Albin Hanssons väg 40</t>
  </si>
  <si>
    <t>S-21432</t>
  </si>
  <si>
    <t>MALMÖ</t>
  </si>
  <si>
    <t>Alice Ågren</t>
  </si>
  <si>
    <t>ASC-C-00968</t>
  </si>
  <si>
    <t>ICA Kvantum Malmborgs Tuna</t>
  </si>
  <si>
    <t>Tunavägen 39</t>
  </si>
  <si>
    <t>Lund</t>
  </si>
  <si>
    <t>ASC-C-02156</t>
  </si>
  <si>
    <t>ICA Stop</t>
  </si>
  <si>
    <t xml:space="preserve">Bergatorpsvägen 43 B </t>
  </si>
  <si>
    <t>Täby</t>
  </si>
  <si>
    <t>ASC-C-01045</t>
  </si>
  <si>
    <t xml:space="preserve">ICA Supermarket Torgkassen </t>
  </si>
  <si>
    <t>Vaksalagatan 30</t>
  </si>
  <si>
    <t>753 31</t>
  </si>
  <si>
    <t>Petra Flygare</t>
  </si>
  <si>
    <t>petra.flygare@supermarket.ica.se</t>
  </si>
  <si>
    <t>Packing or Repacking, Retail to Consumer, Storage, Trading Fish (Buying/Selling)</t>
  </si>
  <si>
    <t>ASC-C-00887</t>
  </si>
  <si>
    <t>ICE FISH AS</t>
  </si>
  <si>
    <t>Strandveien 106</t>
  </si>
  <si>
    <t>N-9006</t>
  </si>
  <si>
    <t>TROMSO</t>
  </si>
  <si>
    <t xml:space="preserve">  Sales Dept.</t>
  </si>
  <si>
    <t>+47 775 011 00</t>
  </si>
  <si>
    <t>vegard@icefish.no</t>
  </si>
  <si>
    <t>ASC-C-00446</t>
  </si>
  <si>
    <t>Ice Fresh Seafood</t>
  </si>
  <si>
    <t>Plot 40, Estate Road 5,South Humberside Industrial Estate</t>
  </si>
  <si>
    <t>Roy  Roberts</t>
  </si>
  <si>
    <t>+44 01472 241934</t>
  </si>
  <si>
    <t>Roy.Roberts@icefreshseafood.co.uk</t>
  </si>
  <si>
    <t>Contract Processing, Packing or Repacking, Processing - Preservation, Processing - Primary processing, Processing - Secondary processing, Retail to Consumer, Storage, Trading Fish (Buying/Selling)</t>
  </si>
  <si>
    <t>ASC-C-00132</t>
  </si>
  <si>
    <t>Icefresh GmbH</t>
  </si>
  <si>
    <t>Union-Brauerei-Straße 4d</t>
  </si>
  <si>
    <t>Groß-Gerau</t>
  </si>
  <si>
    <t>Cord  Beneke</t>
  </si>
  <si>
    <t>+49 (0) 4721 707972</t>
  </si>
  <si>
    <t>cord@icefresh.​de</t>
  </si>
  <si>
    <t>Packing or Repacking, Processing - Primary processing, Processing - Secondary processing, Processing, Storage, Trading Fish (Buying/Selling)</t>
  </si>
  <si>
    <t>ASC-C-00250</t>
  </si>
  <si>
    <t>Iceland Seafood Barraclough Ltd</t>
  </si>
  <si>
    <t>35 Essex Street</t>
  </si>
  <si>
    <t>BD4 7PG</t>
  </si>
  <si>
    <t>Bradford</t>
  </si>
  <si>
    <t>Andrew Smith</t>
  </si>
  <si>
    <t>44 (0) 1274 728982</t>
  </si>
  <si>
    <t>Andys@icelandseafood.uk</t>
  </si>
  <si>
    <t>Chilean Mussel, Pangasius  (pangasius hypophthalmus)</t>
  </si>
  <si>
    <t>Contract Processing, Packing or Repacking, Processing - Preservation, Processing - Primary processing, Processing - Secondary processing, Storage, Trading Fish (Buying/Selling), Wholesale</t>
  </si>
  <si>
    <t>ASC-C-01565</t>
  </si>
  <si>
    <t>Icelandic fish s.r.o.</t>
  </si>
  <si>
    <t>David  Matušinský</t>
  </si>
  <si>
    <t>david@icelandicfish.cz</t>
  </si>
  <si>
    <t>Trading Fish (Buying/Selling), Transportation, Use of contract processor, Wholesale</t>
  </si>
  <si>
    <t>ASC-C-00321</t>
  </si>
  <si>
    <t>Icelandic Gadus N.V.</t>
  </si>
  <si>
    <t>Toevluchtweg 15A</t>
  </si>
  <si>
    <t>Nieuwpoort</t>
  </si>
  <si>
    <t>Marc Geselle</t>
  </si>
  <si>
    <t>+32 (0) 58 223900</t>
  </si>
  <si>
    <t>marc@icelandicgadus.be</t>
  </si>
  <si>
    <t>Distribution, Packing or Repacking, Processing - Secondary processing, Storage, Transportation, Wholesale</t>
  </si>
  <si>
    <t>ASC-C-01353</t>
  </si>
  <si>
    <t>IDEES HALLES</t>
  </si>
  <si>
    <t>5 rue des Claires</t>
  </si>
  <si>
    <t>RUNGIS cedex</t>
  </si>
  <si>
    <t>ASC-C-00564</t>
  </si>
  <si>
    <t>IFC Seafood, Inc.</t>
  </si>
  <si>
    <t>5584 Boulevard des Rossignols</t>
  </si>
  <si>
    <t>H7L 5Z1</t>
  </si>
  <si>
    <t>Laval</t>
  </si>
  <si>
    <t>Giant tiger prawn, Pangasius  (pangasius hypophthalmus), Pangasius (pangasius bocourti), Whiteleg shrimp</t>
  </si>
  <si>
    <t>Processing - Secondary processing, Storage, Trading Fish (Buying/Selling), Transportation, Use of contract processor, Wholesale</t>
  </si>
  <si>
    <t>ASC-C-01913</t>
  </si>
  <si>
    <t>IGARASHI REIZO CO., LTD.</t>
  </si>
  <si>
    <t>2-10-5 Shibaura</t>
  </si>
  <si>
    <t>108-8550</t>
  </si>
  <si>
    <t>Manilla Clam</t>
  </si>
  <si>
    <t>IGARASHI REIZO CO., LTD. FOOD DEPARTMENT, IGARASHI REIZO CO., LTD. KEHIN DAIICHI CENTER, IGARASHI REIZO CO., LTD. KEHIN DAIINI CENTER, IGARASHI REIZO CO., LTD. OHI CENTER</t>
  </si>
  <si>
    <t>ASC-C-00666</t>
  </si>
  <si>
    <t>Ikano Pte Ltd. - SG</t>
  </si>
  <si>
    <t>60 Tampines</t>
  </si>
  <si>
    <t>ASC-C-00690</t>
  </si>
  <si>
    <t>IKEA (China) Investment Co., Ltd</t>
  </si>
  <si>
    <t>No 128 Cao Xi Road, Xu Hui District</t>
  </si>
  <si>
    <t>Bruce Wang</t>
  </si>
  <si>
    <t>bruce.wang4@ikea.com</t>
  </si>
  <si>
    <t>Restaurant/Take Away to Consumer, Retail to Consumer, Storage, Trading Fish (Buying/Selling)</t>
  </si>
  <si>
    <t>ASC-C-00727</t>
  </si>
  <si>
    <t>IKEA AS Norway</t>
  </si>
  <si>
    <t>Nesbruveien 42</t>
  </si>
  <si>
    <t>Bilingstad</t>
  </si>
  <si>
    <t>ASC-C-00747</t>
  </si>
  <si>
    <t>IKEA Canada Limited Partnership</t>
  </si>
  <si>
    <t>1065 Plains Road East</t>
  </si>
  <si>
    <t>ON L7T 4K1</t>
  </si>
  <si>
    <t>Burlington</t>
  </si>
  <si>
    <t>ASC-C-00793</t>
  </si>
  <si>
    <t>IKEA Ceska republica s.r.o.</t>
  </si>
  <si>
    <t>Skandinavska 1/131</t>
  </si>
  <si>
    <t>Praque</t>
  </si>
  <si>
    <t>ASC-C-00703</t>
  </si>
  <si>
    <t>IKEA Denmark A/S</t>
  </si>
  <si>
    <t>Markaervej 15</t>
  </si>
  <si>
    <t>Taastrup</t>
  </si>
  <si>
    <t>Stuart Cowan</t>
  </si>
  <si>
    <t>Stuart.cowan@ikea.com</t>
  </si>
  <si>
    <t>ASC-C-00765</t>
  </si>
  <si>
    <t>IKEA Deutschland GmbH &amp; Co.KG (IKEA Germany)</t>
  </si>
  <si>
    <t>Am Wandersmann 2-4</t>
  </si>
  <si>
    <t>Hofheim-Wallau</t>
  </si>
  <si>
    <t>ASC-C-00730</t>
  </si>
  <si>
    <t>IKEA Finland (IKEA OY)</t>
  </si>
  <si>
    <t>Espoontie 21.B</t>
  </si>
  <si>
    <t>Espoo</t>
  </si>
  <si>
    <t>ASC-C-00595</t>
  </si>
  <si>
    <t>IKEA Food Belgium</t>
  </si>
  <si>
    <t>Weiveldlaan 19</t>
  </si>
  <si>
    <t>B-1930</t>
  </si>
  <si>
    <t>Benny Weyn</t>
  </si>
  <si>
    <t>+32 486 64 58 97</t>
  </si>
  <si>
    <t>benny.weyn@ikea.com</t>
  </si>
  <si>
    <t>Distribution, Restaurant/Take Away to Consumer, Storage, Trading Fish (Buying/Selling)</t>
  </si>
  <si>
    <t>ASC-C-00945</t>
  </si>
  <si>
    <t>IKEA France</t>
  </si>
  <si>
    <t>425 RUE HENRI BARBUSSE BP 129</t>
  </si>
  <si>
    <t>Plaisir</t>
  </si>
  <si>
    <t>ASC-C-00789</t>
  </si>
  <si>
    <t>IKEA Greece Housemarket S.A.</t>
  </si>
  <si>
    <t>Building 501</t>
  </si>
  <si>
    <t>Spata</t>
  </si>
  <si>
    <t>Restaurant/Take Away to Consumer, Retail to Consumer, Trading Fish (Buying/Selling)</t>
  </si>
  <si>
    <t>ASC-C-00818</t>
  </si>
  <si>
    <t>IKEA Hong Kong - The Dairy Farm Company Ltd.</t>
  </si>
  <si>
    <t>7/F Tower 1 Grand Central Plaza</t>
  </si>
  <si>
    <t>Shatin N.T.</t>
  </si>
  <si>
    <t>Leo Yuen</t>
  </si>
  <si>
    <t>lyuen@ikea.com.hk</t>
  </si>
  <si>
    <t>ASC-C-00702</t>
  </si>
  <si>
    <t>IKEA Iceland (Miklatorg hf.)</t>
  </si>
  <si>
    <t>Kauptun 4</t>
  </si>
  <si>
    <t>Gardabaer</t>
  </si>
  <si>
    <t>Jón Ingi  Einarsson</t>
  </si>
  <si>
    <t>(+354) 520 2500</t>
  </si>
  <si>
    <t>jon.einarsson@ikea.is</t>
  </si>
  <si>
    <t>ASC-C-00743</t>
  </si>
  <si>
    <t>IKEA Italia Retail SRL</t>
  </si>
  <si>
    <t>Strada Privinciale 208 n.3</t>
  </si>
  <si>
    <t>Carugate (MI)</t>
  </si>
  <si>
    <t>ASC-C-00732</t>
  </si>
  <si>
    <t>IKEA Japan KK</t>
  </si>
  <si>
    <t>5F, 2-3-30 Hamacho</t>
  </si>
  <si>
    <t>Funabashi</t>
  </si>
  <si>
    <t>Atlantic Salmon, Chilean Mussel</t>
  </si>
  <si>
    <t>ASC-C-00831</t>
  </si>
  <si>
    <t>IKEA Lithuania, UAB „FELIT“</t>
  </si>
  <si>
    <t>Vikingų g. 1</t>
  </si>
  <si>
    <t xml:space="preserve">Vilnius </t>
  </si>
  <si>
    <t>ASC-C-00594</t>
  </si>
  <si>
    <t>IKEA Möbelvertrieb OHG</t>
  </si>
  <si>
    <t>Südring</t>
  </si>
  <si>
    <t>Vösendorf</t>
  </si>
  <si>
    <t>Atlantic Salmon, Rainbow Trout, Tilapia (Nile)</t>
  </si>
  <si>
    <t>Distribution, Restaurant/Take Away to Consumer, Trading Fish (Buying/Selling)</t>
  </si>
  <si>
    <t>ASC-C-00824</t>
  </si>
  <si>
    <t>IKEA Netherlands - Delft (Inter IKEA Systems BV)</t>
  </si>
  <si>
    <t>Olof Palmestraatm 1</t>
  </si>
  <si>
    <t>ASC-C-00832</t>
  </si>
  <si>
    <t>IKEA Netherlands BV</t>
  </si>
  <si>
    <t>Paasheuvelweg 5</t>
  </si>
  <si>
    <t>ASC-C-00705</t>
  </si>
  <si>
    <t>IKEA Poland Retail SP Z.O.O</t>
  </si>
  <si>
    <t>Janki, PL Szweski 3</t>
  </si>
  <si>
    <t>05-090</t>
  </si>
  <si>
    <t>Raszyn</t>
  </si>
  <si>
    <t>ASC-C-00748</t>
  </si>
  <si>
    <t>IKEA Portugal Ltd.</t>
  </si>
  <si>
    <t>EN 250 Rua 28 de Setembro Frielas</t>
  </si>
  <si>
    <t>2660-001</t>
  </si>
  <si>
    <t>Loures</t>
  </si>
  <si>
    <t>ASC-C-00830</t>
  </si>
  <si>
    <t>IKEA Pty Ltd</t>
  </si>
  <si>
    <t>L1 Clock Tower, 630 Princes Highway</t>
  </si>
  <si>
    <t>ASC-C-00668</t>
  </si>
  <si>
    <t>IKEA Romania SRL</t>
  </si>
  <si>
    <t>Ploiesti 42A, Sector 1</t>
  </si>
  <si>
    <t>Bucuresti</t>
  </si>
  <si>
    <t>Orzata Mihaela</t>
  </si>
  <si>
    <t>georgiana.francu@ikea.com</t>
  </si>
  <si>
    <t>ASC-C-00729</t>
  </si>
  <si>
    <t>IKEA Russia (LLC IKEA DOM Russia)</t>
  </si>
  <si>
    <t>Russia Head Office Building 1</t>
  </si>
  <si>
    <t>Khimki (Moscow region)</t>
  </si>
  <si>
    <t>ASC-C-01072</t>
  </si>
  <si>
    <t>IKEA Saudi Arabia</t>
  </si>
  <si>
    <t>PO box 8054</t>
  </si>
  <si>
    <t>Jeddah</t>
  </si>
  <si>
    <t>Abdelrhman Mabrouk</t>
  </si>
  <si>
    <t>abdelrhman.mabrouk@ikea.com.sa</t>
  </si>
  <si>
    <t>ASC-C-00794</t>
  </si>
  <si>
    <t>IKEA South Korea</t>
  </si>
  <si>
    <t>17 Iijing-ro</t>
  </si>
  <si>
    <t xml:space="preserve">423-090 </t>
  </si>
  <si>
    <t>Gwangmyeong -Si</t>
  </si>
  <si>
    <t>ASC-C-00745</t>
  </si>
  <si>
    <t>IKEA Spain Iberica S.A.</t>
  </si>
  <si>
    <t>Avenida Matapinonera</t>
  </si>
  <si>
    <t>San Sebastian de los Reyes</t>
  </si>
  <si>
    <t>ASC-C-00826</t>
  </si>
  <si>
    <t>IKEA Spanish Island Dominican Republic Sarton Canarias S.A.</t>
  </si>
  <si>
    <t>Parcela 7</t>
  </si>
  <si>
    <t>Telde</t>
  </si>
  <si>
    <t>ASC-C-01944</t>
  </si>
  <si>
    <t>IKEA Srbija doo</t>
  </si>
  <si>
    <t>Astrid Lidgren 11</t>
  </si>
  <si>
    <t>Belgrade</t>
  </si>
  <si>
    <t>RS</t>
  </si>
  <si>
    <t>ASC-C-00667</t>
  </si>
  <si>
    <t>IKEA Sweden (IKEA Svenska Försäljnings AB)</t>
  </si>
  <si>
    <t>Marknadsvägen 7</t>
  </si>
  <si>
    <t>Ödakra</t>
  </si>
  <si>
    <t>Jens Thunström</t>
  </si>
  <si>
    <t>+46 733-471153</t>
  </si>
  <si>
    <t>Jens.thunstrom@ikea.com</t>
  </si>
  <si>
    <t>ASC-C-00828</t>
  </si>
  <si>
    <t>IKEA Switzerland (IKEA AG)</t>
  </si>
  <si>
    <t>Müslistrasse 16</t>
  </si>
  <si>
    <t>Spreitenbach</t>
  </si>
  <si>
    <t>ASC-C-00791</t>
  </si>
  <si>
    <t>IKEA Taiwan, DFI Home Furnishings Taiwan Ltd.</t>
  </si>
  <si>
    <t>4F, No 1 Zhoung Zheng Rd.</t>
  </si>
  <si>
    <t>New Taipei City</t>
  </si>
  <si>
    <t>ASC-C-02177</t>
  </si>
  <si>
    <t>IKEA TORG LLC</t>
  </si>
  <si>
    <t>Bld.1, Microraion "IKEA"</t>
  </si>
  <si>
    <t>Khimki</t>
  </si>
  <si>
    <t>Alexander IKEA TORG LLC</t>
  </si>
  <si>
    <t>alexander.kozlov2@ikea.com</t>
  </si>
  <si>
    <t>ASC-C-00731</t>
  </si>
  <si>
    <t>IKEA UK Ireland</t>
  </si>
  <si>
    <t>255 North Circular Road</t>
  </si>
  <si>
    <t>NW10 OJQ</t>
  </si>
  <si>
    <t>London</t>
  </si>
  <si>
    <t>ASC-C-00746</t>
  </si>
  <si>
    <t>IKEA USA (IKEA North America Services LLC)</t>
  </si>
  <si>
    <t>420 Alan Wood Road</t>
  </si>
  <si>
    <t>PA 19428</t>
  </si>
  <si>
    <t>Conshohocken</t>
  </si>
  <si>
    <t>ASC-C-01824</t>
  </si>
  <si>
    <t>Importo Ltd</t>
  </si>
  <si>
    <t>Greystone Avenue</t>
  </si>
  <si>
    <t>DG4 6RB</t>
  </si>
  <si>
    <t>Kirkconnel</t>
  </si>
  <si>
    <t xml:space="preserve"> Joan Walker</t>
  </si>
  <si>
    <t>01659 67810</t>
  </si>
  <si>
    <t>joan.walker@importo.co.uk</t>
  </si>
  <si>
    <t>ASC-C-01474</t>
  </si>
  <si>
    <t>Indian Ridge Provisions</t>
  </si>
  <si>
    <t>400 Emlen Way</t>
  </si>
  <si>
    <t>Telford</t>
  </si>
  <si>
    <t>Steve Polcsan</t>
  </si>
  <si>
    <t>+1 (215) 7210125</t>
  </si>
  <si>
    <t>steve@irpfoods.com</t>
  </si>
  <si>
    <t>ASC-C-02103</t>
  </si>
  <si>
    <t>Indofish Asia Co. Ltd</t>
  </si>
  <si>
    <t>1/7/30 Nguyen Thai Son</t>
  </si>
  <si>
    <t>Mauro Cerisola</t>
  </si>
  <si>
    <t>ASC-C-00767</t>
  </si>
  <si>
    <t>Indoguna Lordly Company Limited</t>
  </si>
  <si>
    <t>14th/Fl, Chung Fung Commercial Building, 10-12 Canton Road</t>
  </si>
  <si>
    <t>Tsim Sha Tsui, Hong Kong</t>
  </si>
  <si>
    <t>Carman Chan</t>
  </si>
  <si>
    <t>carman@indogunalordly.hk</t>
  </si>
  <si>
    <t>ASC-C-00546</t>
  </si>
  <si>
    <t>Industrial Pesquera Santa Priscila S.A. IPSP</t>
  </si>
  <si>
    <t>KM 5.5 VIA DAULE</t>
  </si>
  <si>
    <t>IPSP JTM, IPSP VIA DAULE</t>
  </si>
  <si>
    <t>ASC-C-01089</t>
  </si>
  <si>
    <t>INMUEBLES CATALUÑA LIMITADA - PESQUERA CATALUÑA</t>
  </si>
  <si>
    <t>RUTA 5 SUR KM. 3 S/N</t>
  </si>
  <si>
    <t>ANCUD</t>
  </si>
  <si>
    <t>PAMELA BARRIA</t>
  </si>
  <si>
    <t>pamela@catalunya.cl</t>
  </si>
  <si>
    <t>ASC-C-01691</t>
  </si>
  <si>
    <t>Insula Produksjon  AS</t>
  </si>
  <si>
    <t>Havet 45</t>
  </si>
  <si>
    <t>Leknes</t>
  </si>
  <si>
    <t>Packing or Repacking, Processing - Other Processing - please specify, Processing - Primary processing, Trading Fish (Buying/Selling), Wholesale</t>
  </si>
  <si>
    <t>Insula Produksjon AS</t>
  </si>
  <si>
    <t>ASC-C-01490</t>
  </si>
  <si>
    <t>Intac Procesos Spa</t>
  </si>
  <si>
    <t>Integra Chile S.A.</t>
  </si>
  <si>
    <t>Ruta Tempaul KM 9.4</t>
  </si>
  <si>
    <t>Processing - Primary processing, Processing - Secondary processing, Restaurant/Take Away to Consumer, Storage, Trading Fish (Buying/Selling), Transportation, Wholesale</t>
  </si>
  <si>
    <t>ASC-C-01613</t>
  </si>
  <si>
    <t>Interatlantic Fish S.L.U.</t>
  </si>
  <si>
    <t>Colón 28, 2ª planta</t>
  </si>
  <si>
    <t xml:space="preserve"> Vigo  </t>
  </si>
  <si>
    <t>Hilario Sainz</t>
  </si>
  <si>
    <t>+34 986443210</t>
  </si>
  <si>
    <t>dir.logistic@interatlantic.es</t>
  </si>
  <si>
    <t>Atlantic Salmon, Banana Prawn, Brook Trout, Brown trout, Chilean Mussel, Coho Salmon, Giant tiger prawn, Pangasius  (pangasius hypophthalmus), Peruvian scallop, Rainbow Trout, Sea Trout, Tilapia (Nile), Whiteleg shrimp</t>
  </si>
  <si>
    <t>ASC-C-01138</t>
  </si>
  <si>
    <t>Intercont Großhandels GmbH</t>
  </si>
  <si>
    <t>Schleißheimer Str. 87</t>
  </si>
  <si>
    <t>Garching</t>
  </si>
  <si>
    <t>Manfred Löw</t>
  </si>
  <si>
    <t>manfred.loew@intercont-seafood.de</t>
  </si>
  <si>
    <t>ASC-C-01437</t>
  </si>
  <si>
    <t>Interfood Lebensmittelgroßhandel GmbH</t>
  </si>
  <si>
    <t>Innsbrucker Straße 77</t>
  </si>
  <si>
    <t>Hall in Tirol</t>
  </si>
  <si>
    <t>Truffner Tobias</t>
  </si>
  <si>
    <t>+43 5523 / 56808-67</t>
  </si>
  <si>
    <t>Tobias.Truffner@interfood.at</t>
  </si>
  <si>
    <t>ASC-C-00215</t>
  </si>
  <si>
    <t>International Development And Investment Corporation (IDI)</t>
  </si>
  <si>
    <t xml:space="preserve">National 80, Vam Cong IP, </t>
  </si>
  <si>
    <t>An Thanh Ward</t>
  </si>
  <si>
    <t>NGUYEN VAN International Development &amp; Investment Corporation (IDI)</t>
  </si>
  <si>
    <t>+84 673 680 383</t>
  </si>
  <si>
    <t>nguyenvansang@idiseafood.com</t>
  </si>
  <si>
    <t>Packing or Repacking, Processing - Primary processing, Processing, Storage, Trading Fish (Buying/Selling), Transportation</t>
  </si>
  <si>
    <t>ASC-C-00701</t>
  </si>
  <si>
    <t>International Seafoods Ltd(Morrisons Manufacturing)</t>
  </si>
  <si>
    <t>Unit 5, Pegasus Way</t>
  </si>
  <si>
    <t>DN37 9TS</t>
  </si>
  <si>
    <t>Packing or Repacking, Processing - Primary processing, Storage, Trading Fish (Buying/Selling), Use of contract processor</t>
  </si>
  <si>
    <t>ASC-C-02116</t>
  </si>
  <si>
    <t>Interpral - Ulysse</t>
  </si>
  <si>
    <t>11 rue de Halles</t>
  </si>
  <si>
    <t>Jean-François SOUVERAIN</t>
  </si>
  <si>
    <t>+33 (0)1 55 04 12 12</t>
  </si>
  <si>
    <t>frozen@interpral-ulysse.com</t>
  </si>
  <si>
    <t>ASC-C-00542</t>
  </si>
  <si>
    <t>Interseafish B.V.</t>
  </si>
  <si>
    <t>Molenvlietsestraat 12</t>
  </si>
  <si>
    <t>4691 BV</t>
  </si>
  <si>
    <t>Tholen</t>
  </si>
  <si>
    <t>Trading Fish (Buying/Selling), Transportation, Wholesale</t>
  </si>
  <si>
    <t>ASC-C-01104</t>
  </si>
  <si>
    <t>INVERMAR S.A.</t>
  </si>
  <si>
    <t>Juan Soler Manfredini, N° 41, Torre 1</t>
  </si>
  <si>
    <t xml:space="preserve"> Mario Pasten Soto</t>
  </si>
  <si>
    <t>mpasten@invermar.cl</t>
  </si>
  <si>
    <t>OTHER (Specify), Processing - Primary processing, Processing - Secondary processing, Storage, Trading Fish (Buying/Selling), Transportation</t>
  </si>
  <si>
    <t>Invermar SA PLANT “COMPU”, Invermar SA PLANT LLAU LLAO</t>
  </si>
  <si>
    <t>ASC-C-02212</t>
  </si>
  <si>
    <t>INVERSIONES CORALILLO</t>
  </si>
  <si>
    <t xml:space="preserve">AV 27 DE FEBRERO </t>
  </si>
  <si>
    <t>SANTO DOMINGO DE GUZMAN</t>
  </si>
  <si>
    <t>Daniela Jiménez</t>
  </si>
  <si>
    <t>+1 8092216500</t>
  </si>
  <si>
    <t>cbvrh13@iberostar.com</t>
  </si>
  <si>
    <t>ASC-C-01092</t>
  </si>
  <si>
    <t>INVERSIONES PRISCO S.A.C.</t>
  </si>
  <si>
    <t>AV. LA MOLINA NRO. 2830 URB. EL SAUCE DE LA RINCONADA - LA MOLINA</t>
  </si>
  <si>
    <t>Enrique Rodriguez</t>
  </si>
  <si>
    <t>erodriguez@iprisco.com.pe</t>
  </si>
  <si>
    <t>Peruvian scallop, Whiteleg shrimp</t>
  </si>
  <si>
    <t>ASC-C-01504</t>
  </si>
  <si>
    <t>Inversiones Santa Clara S. de R.L.</t>
  </si>
  <si>
    <t>Barrio Plaza Marina, Antiguo Puerto Viejo</t>
  </si>
  <si>
    <t>San Lorenzo</t>
  </si>
  <si>
    <t>ASC-C-00924</t>
  </si>
  <si>
    <t>Ipswich Shellfish Group</t>
  </si>
  <si>
    <t>8 Hayward Street</t>
  </si>
  <si>
    <t>Ipswich</t>
  </si>
  <si>
    <t>Connecticut Shellfish Company, Ipswich Shellfish Company, Low Country SHellfish Company, Maine Shellfish Company - Lobster Pound, Maine Shellfish Company (Ellsworth), Maine Shellfish Company (Kennebunk), United Shellfish Company</t>
  </si>
  <si>
    <t>ASC-C-01239</t>
  </si>
  <si>
    <t>IS Seafood Co;.Ltd  </t>
  </si>
  <si>
    <t xml:space="preserve">Room 702 Vanke Plaza, </t>
  </si>
  <si>
    <t>ASC-C-01233</t>
  </si>
  <si>
    <t>ISF (USA), LLC/High Liner Foods</t>
  </si>
  <si>
    <t>High Liner (121 Harwood Drive), ISF (USA), LLC dba High Liner Foods</t>
  </si>
  <si>
    <t>ASC-C-01841</t>
  </si>
  <si>
    <t>ISIDRO 1952 SL</t>
  </si>
  <si>
    <t>Polígono Industrial Espíritu Santo. Calle Zeppeling. Parcela  29-39</t>
  </si>
  <si>
    <t>Cambre, A Coruña.</t>
  </si>
  <si>
    <t>ASC-C-01660</t>
  </si>
  <si>
    <t>Itamae Sushi ApS</t>
  </si>
  <si>
    <t>Korskildemark 4</t>
  </si>
  <si>
    <t xml:space="preserve"> Greve</t>
  </si>
  <si>
    <t>Packing or Repacking, Processing - Other Processing - please specify, Processing - Secondary processing, Storage, Trading Fish (Buying/Selling)</t>
  </si>
  <si>
    <t>ASC-C-01340</t>
  </si>
  <si>
    <t>ITM ALIMENTAIRE INTERNATIONAL</t>
  </si>
  <si>
    <t>Parc de Tréville</t>
  </si>
  <si>
    <t>Ile de France</t>
  </si>
  <si>
    <t>Distribution, Packing or Repacking, Restaurant/Take Away to Consumer, Retail to Consumer, Storage, Trading Fish (Buying/Selling), Transportation, Use of contract processor, Wholesale</t>
  </si>
  <si>
    <t>ETS AVION, ETS DE BEZIERS, ETS DE BOURGES, ETS DE BRIGNOLES, ETS DE CANLY, ETS DE CASTETS, ETS DE GD FOUGERAY, ETS DE LUXEMONT, ETS DE MAUCHAMPS, ETS DE PIERRELATTE, ETS DE ROULLET, ETS DE ST DIE, ETS DE ST HILAIRE, ETS D'HEUDEBOUVILLE, ETS ERBREE, ETS SQF</t>
  </si>
  <si>
    <t>ASC-C-01937</t>
  </si>
  <si>
    <t>Ittitalia Srl</t>
  </si>
  <si>
    <t>1/A Via Carlo Marx</t>
  </si>
  <si>
    <t>Altidona</t>
  </si>
  <si>
    <t>Giuseppe Andrenacci</t>
  </si>
  <si>
    <t>giuseppe.andrenacci@ittitalia.it</t>
  </si>
  <si>
    <t>ASC-C-00128</t>
  </si>
  <si>
    <t>J P Klausen &amp; Co A/S</t>
  </si>
  <si>
    <t>Ostre Havnevej 16</t>
  </si>
  <si>
    <t>Gitte  Cohn</t>
  </si>
  <si>
    <t>+45 6222 2843</t>
  </si>
  <si>
    <t>gitte@jpkfisk.dk</t>
  </si>
  <si>
    <t>ASC-C-00861</t>
  </si>
  <si>
    <t>J Sykes &amp; Sons Ltd</t>
  </si>
  <si>
    <t>New Smithfield House, New Smithfield Market, Whitworth Street East</t>
  </si>
  <si>
    <t>M11 2WP</t>
  </si>
  <si>
    <t>Openshaw</t>
  </si>
  <si>
    <t>Packing or Repacking, Processing - Primary processing, Processing - Secondary processing, Storage, Trading Fish (Buying/Selling), Use of contract processor, Wholesale</t>
  </si>
  <si>
    <t>J Sykes &amp;amp; Sons (Sykes Manufacturing), J Sykes &amp;amp; Sons</t>
  </si>
  <si>
    <t>ASC-C-01589</t>
  </si>
  <si>
    <t>J.J. McDonnell &amp; Co., Inc.</t>
  </si>
  <si>
    <t>7010 Brookdale Drive</t>
  </si>
  <si>
    <t>Elkridge</t>
  </si>
  <si>
    <t>Ware Len</t>
  </si>
  <si>
    <t>(410) 799-4000</t>
  </si>
  <si>
    <t>lware@jjmcdonnell.com</t>
  </si>
  <si>
    <t>Processing - Primary processing, Processing - Secondary processing, Trading Fish (Buying/Selling), Wholesale</t>
  </si>
  <si>
    <t>ASC-C-00926</t>
  </si>
  <si>
    <t>Jacob Kongsbak Lassen</t>
  </si>
  <si>
    <t>Flæsketorvet 1</t>
  </si>
  <si>
    <t>København V</t>
  </si>
  <si>
    <t>Peter Kongsbak</t>
  </si>
  <si>
    <t>+45 3379 9566</t>
  </si>
  <si>
    <t>peterk@kongsbak-lassen.dk</t>
  </si>
  <si>
    <t>ASC-C-01465</t>
  </si>
  <si>
    <t>Jagadeesh Marine Exports</t>
  </si>
  <si>
    <t>1-174, Komarada Rd., Rayalam Village</t>
  </si>
  <si>
    <t>AP 534 208</t>
  </si>
  <si>
    <t>T.P.R.  Jagadish</t>
  </si>
  <si>
    <t>jagadish@qalab@jmexports.com</t>
  </si>
  <si>
    <t>Packing or Repacking, Processing - Preservation, Processing - Primary processing, Storage, Trading Fish (Buying/Selling), Wholesale</t>
  </si>
  <si>
    <t>ASC-C-01086</t>
  </si>
  <si>
    <t>James Knight of Mayfair Ltd</t>
  </si>
  <si>
    <t>135-138 Newport Street</t>
  </si>
  <si>
    <t>SE11 6AQ</t>
  </si>
  <si>
    <t>Vauxhall</t>
  </si>
  <si>
    <t>Atlantic Landlocked Salmon, Tilapia (Nile)</t>
  </si>
  <si>
    <t>ASC-C-01210</t>
  </si>
  <si>
    <t>Janne &amp; Royas Kött AB</t>
  </si>
  <si>
    <t>Uppköpervägen 7</t>
  </si>
  <si>
    <t>Christoph Capelle</t>
  </si>
  <si>
    <t>+46 855 580186</t>
  </si>
  <si>
    <t>christoph@jrkott.com</t>
  </si>
  <si>
    <t>ASC-C-01289</t>
  </si>
  <si>
    <t>JANTAR Ltd Sp z.o.o.</t>
  </si>
  <si>
    <t>Zdrada 9</t>
  </si>
  <si>
    <t>84-100</t>
  </si>
  <si>
    <t>PUCK</t>
  </si>
  <si>
    <t>ASC-C-01863</t>
  </si>
  <si>
    <t>Japanese Consumers' Co-operative Union</t>
  </si>
  <si>
    <t>3-29-8 Shibuya</t>
  </si>
  <si>
    <t>150-8913</t>
  </si>
  <si>
    <t>Shibuya-ku</t>
  </si>
  <si>
    <t>Satoshi Matsumoto</t>
  </si>
  <si>
    <t>+81 3-5778-8054</t>
  </si>
  <si>
    <t>satoshi.matsumoto@jccu.coop</t>
  </si>
  <si>
    <t>Atlantic Salmon, Chum Salmon, Coho Salmon, Giant tiger prawn, Japanese amberjack, Pacific Oyster, Pangasius  (pangasius hypophthalmus), Pink Salmon, Rainbow Trout, Whiteleg shrimp</t>
  </si>
  <si>
    <t>Consumers Co-operative Kobe, Co-opdeli Consumers' Co-operative Union, Japanese Consumers' Co-operative Union</t>
  </si>
  <si>
    <t>ASC-C-01448</t>
  </si>
  <si>
    <t>Java bvba</t>
  </si>
  <si>
    <t>Wingepark 10</t>
  </si>
  <si>
    <t>Rotselaar</t>
  </si>
  <si>
    <t>Els Stulens</t>
  </si>
  <si>
    <t>(32) (0) 16- 58 96 03</t>
  </si>
  <si>
    <t>els.stulens@java.eu</t>
  </si>
  <si>
    <t>Atlantic Landlocked Salmon, Atlantic Salmon, Chum Salmon, Coho Salmon, King Salmon, Masu Salmon, Pangasius (Pangasianodon hypophthalmus), Pink Salmon, Sockeye Salmon</t>
  </si>
  <si>
    <t>ASC-C-01034</t>
  </si>
  <si>
    <t>JCS Fish Ltd</t>
  </si>
  <si>
    <t>Enterprise Food Units, Murray Street</t>
  </si>
  <si>
    <t>DN31 3RD</t>
  </si>
  <si>
    <t>Contract Processing, Packing or Repacking, Processing - Preservation, Processing - Secondary processing, Trading Fish (Buying/Selling), Use of contract processor</t>
  </si>
  <si>
    <t>ASC-C-00502</t>
  </si>
  <si>
    <t>Jersey Oyster Company Limited</t>
  </si>
  <si>
    <t>La Ferme, La Grande Route des Sablons, Jersey JE3 9FE</t>
  </si>
  <si>
    <t>JE3 9FE</t>
  </si>
  <si>
    <t>La Ferme</t>
  </si>
  <si>
    <t>Charlie Mourant</t>
  </si>
  <si>
    <t>00 44 1534850440</t>
  </si>
  <si>
    <t>charlie@jerseyoyster.com</t>
  </si>
  <si>
    <t>OTHER (Specify), Packing or Repacking, Processing - Preservation, Processing - Primary processing, Storage, Trading Fish (Buying/Selling), Transportation</t>
  </si>
  <si>
    <t>ASC-C-00102</t>
  </si>
  <si>
    <t>JO FOOD AB</t>
  </si>
  <si>
    <t>Fiskhamnspiren 1</t>
  </si>
  <si>
    <t>GÖTEBORG</t>
  </si>
  <si>
    <t>Patrik Jansson</t>
  </si>
  <si>
    <t>+46 31 70 48 49 0</t>
  </si>
  <si>
    <t>patrik.jansson@jofood.se</t>
  </si>
  <si>
    <t>ASC-C-01669</t>
  </si>
  <si>
    <t>Johs. Tvillings Filetfabrik A/S</t>
  </si>
  <si>
    <t>Kattegatvej 63</t>
  </si>
  <si>
    <t>København K</t>
  </si>
  <si>
    <t>Steffen Tvilling</t>
  </si>
  <si>
    <t>+45 4052 5794</t>
  </si>
  <si>
    <t>st@tvilling.dk</t>
  </si>
  <si>
    <t>Verner Andersen´s Farsfabrik</t>
  </si>
  <si>
    <t>ASC-C-01916</t>
  </si>
  <si>
    <t>JOO LEE IMPORT &amp; EXPORT CO.SDN BHD</t>
  </si>
  <si>
    <t>Lot 97, Jalan Industri 3/5 Rawang Integrated Industrial Park , 48000 Rawang Selangor, MALAYSIA</t>
  </si>
  <si>
    <t>Rawang Selangor</t>
  </si>
  <si>
    <t>Distribution, Packing or Repacking, Processing - Primary processing, Processing - Secondary processing, Storage, Trading Fish (Buying/Selling), Wholesale</t>
  </si>
  <si>
    <t>ASC-C-00902</t>
  </si>
  <si>
    <t>Jordanas Kenstavicius</t>
  </si>
  <si>
    <t>Karpyne str. 2</t>
  </si>
  <si>
    <t>Gabsiai village</t>
  </si>
  <si>
    <t>Distribution, Retail to Consumer, Trading Fish (Buying/Selling), Use of contract processor, Wholesale</t>
  </si>
  <si>
    <t>ASC-C-01656</t>
  </si>
  <si>
    <t>Joseph Robertson (Aberdeen) Ltd</t>
  </si>
  <si>
    <t>45-47 Sinclair Road</t>
  </si>
  <si>
    <t>AB11 9BG</t>
  </si>
  <si>
    <t>Aberdeen</t>
  </si>
  <si>
    <t>ASC-C-01819</t>
  </si>
  <si>
    <t>Jousui Co., Ltd.</t>
  </si>
  <si>
    <t>658-37 Jogashima, Misaki-machi</t>
  </si>
  <si>
    <t>238-0237</t>
  </si>
  <si>
    <t>Miura-shi</t>
  </si>
  <si>
    <t xml:space="preserve"> Ishibashi Akihito</t>
  </si>
  <si>
    <t>+81 46 881 5055</t>
  </si>
  <si>
    <t>jousui.no2@bg.wakwak.com</t>
  </si>
  <si>
    <t>ASC-C-00366</t>
  </si>
  <si>
    <t>JSC PLUNGES SALTIS</t>
  </si>
  <si>
    <t xml:space="preserve">Stoties str. 9 </t>
  </si>
  <si>
    <t xml:space="preserve">PLUNGE </t>
  </si>
  <si>
    <t xml:space="preserve"> PLUNGES SALTIS</t>
  </si>
  <si>
    <t>+370 448 72190</t>
  </si>
  <si>
    <t>daiva@psaltis.it</t>
  </si>
  <si>
    <t>Contract Processing, Distribution, OTHER (Specify), Packing or Repacking, Processing - Preservation, Processing - Primary processing, Processing - Secondary processing, Storage, Trading Fish (Buying/Selling), Wholesale</t>
  </si>
  <si>
    <t>ASC-C-01019</t>
  </si>
  <si>
    <t>Julius Kiennast Lebensmittelgroßhandels GmbH</t>
  </si>
  <si>
    <t>Hauptplatz 7</t>
  </si>
  <si>
    <t>Gars am Kamp</t>
  </si>
  <si>
    <t>ASC-C-01155</t>
  </si>
  <si>
    <t>JURASSIC SALMON SP Z.O.O</t>
  </si>
  <si>
    <t>DREZEWO 25</t>
  </si>
  <si>
    <t>KARNICE</t>
  </si>
  <si>
    <t xml:space="preserve"> Michał Kowalski</t>
  </si>
  <si>
    <t>+48 91 4881287</t>
  </si>
  <si>
    <t>m.kowalski@jurassicsalmon.pl</t>
  </si>
  <si>
    <t>ASC-C-01333</t>
  </si>
  <si>
    <t>Jurong Cold Store Pte Ltd</t>
  </si>
  <si>
    <t>11 Chin Bee Drive</t>
  </si>
  <si>
    <t>ASC-C-01641</t>
  </si>
  <si>
    <t>Just Champion Enterprise</t>
  </si>
  <si>
    <t>99 Tatung Road,Nanchou</t>
  </si>
  <si>
    <t>Pingtung</t>
  </si>
  <si>
    <t>Wan-Ching Liao</t>
  </si>
  <si>
    <t>karin.woanching@gmail.com</t>
  </si>
  <si>
    <t>Packing or Repacking, Processing - Other Processing - please specify, Processing - Primary processing, Storage, Trading Fish (Buying/Selling), Transportation</t>
  </si>
  <si>
    <t>ASC-C-01845</t>
  </si>
  <si>
    <t>Jütro Tiefkühlkost GmbH &amp; Co. KG</t>
  </si>
  <si>
    <t>Alte Wittenberger Str. 21</t>
  </si>
  <si>
    <t>Jessen</t>
  </si>
  <si>
    <t>ASC-C-00742</t>
  </si>
  <si>
    <t>K&amp;H Food Impex GmbH</t>
  </si>
  <si>
    <t>Mc Donald's Straße 4</t>
  </si>
  <si>
    <t>Korneuburg</t>
  </si>
  <si>
    <t>ASC-C-01746</t>
  </si>
  <si>
    <t>K&amp;U Enterprise Co., Ltd</t>
  </si>
  <si>
    <t>1289 Vichienchodoke road, Maha Chai, Mueang Samut Sakhon</t>
  </si>
  <si>
    <t>Mueang Samut Sakhon</t>
  </si>
  <si>
    <t xml:space="preserve"> Ms. Sunun Leevivithnont</t>
  </si>
  <si>
    <t>+66 3482-0922</t>
  </si>
  <si>
    <t>sunun@kue.co.th</t>
  </si>
  <si>
    <t>ASC-C-01085</t>
  </si>
  <si>
    <t>Kader Exports Private Limited</t>
  </si>
  <si>
    <t>1-3/1 to 6, Gollalakoderu</t>
  </si>
  <si>
    <t>Imran Ganj</t>
  </si>
  <si>
    <t>. 00919840050519</t>
  </si>
  <si>
    <t>qa.imran@gmail.com</t>
  </si>
  <si>
    <t>ASC-C-00721</t>
  </si>
  <si>
    <t>Kader Investment &amp; Trading Co., PVT Ltd</t>
  </si>
  <si>
    <t>2/91 Parttinamaruthur-Village Tharuvailkulam-Post, Tuticorin, Tamilnadu,</t>
  </si>
  <si>
    <t>628 105</t>
  </si>
  <si>
    <t>Tamilnadu</t>
  </si>
  <si>
    <t xml:space="preserve"> Muthuraja T</t>
  </si>
  <si>
    <t>kitcolab975@gmail.com</t>
  </si>
  <si>
    <t>ASC-C-00191</t>
  </si>
  <si>
    <t>Kadi AG</t>
  </si>
  <si>
    <t>Thunstettenstr. 27</t>
  </si>
  <si>
    <t>Langenthal</t>
  </si>
  <si>
    <t>ASC-C-00112</t>
  </si>
  <si>
    <t>Kagerer &amp; Co. GmbH</t>
  </si>
  <si>
    <t>Weissenfelder Str. 6</t>
  </si>
  <si>
    <t xml:space="preserve"> Feldkirchen</t>
  </si>
  <si>
    <t>Beatrice Rottmair</t>
  </si>
  <si>
    <t>+49 (0) 89 900 485 - 83</t>
  </si>
  <si>
    <t>beatrice.rottmair@kagerer.de</t>
  </si>
  <si>
    <t>Distribution, Packing or Repacking, Storage, Trading Fish (Buying/Selling), Transportation, Use of contract processor, Wholesale</t>
  </si>
  <si>
    <t>ASC-C-00996</t>
  </si>
  <si>
    <t>Kaiko co., LTD</t>
  </si>
  <si>
    <t>21-1 Oki-Nagaru</t>
  </si>
  <si>
    <t>Ishinomaki-city</t>
  </si>
  <si>
    <t xml:space="preserve"> Junichi Sato</t>
  </si>
  <si>
    <t>j_sato@kaiko-miyagi.co.jp</t>
  </si>
  <si>
    <t>ASC-C-00682</t>
  </si>
  <si>
    <t>Kailis Bros Pty Ltd</t>
  </si>
  <si>
    <t>23 Catalano Road</t>
  </si>
  <si>
    <t>Canning Vale</t>
  </si>
  <si>
    <t xml:space="preserve">Ryan Fuller </t>
  </si>
  <si>
    <t>+61 8 9256 8500</t>
  </si>
  <si>
    <t>ryanf@kailisbros.com.au</t>
  </si>
  <si>
    <t>Kailis Bros Trading Pty Ltd.</t>
  </si>
  <si>
    <t>ASC-C-01981</t>
  </si>
  <si>
    <t>KåKå AB</t>
  </si>
  <si>
    <t>Kastanjevägen 17</t>
  </si>
  <si>
    <t>234 22</t>
  </si>
  <si>
    <t>Lomma</t>
  </si>
  <si>
    <t>Kristina Jonsson</t>
  </si>
  <si>
    <t>kristina.jonsson@kaka.se</t>
  </si>
  <si>
    <t>ASC-C-01179</t>
  </si>
  <si>
    <t xml:space="preserve">Kalaneuvos Oy </t>
  </si>
  <si>
    <t>Hukkasentie 25</t>
  </si>
  <si>
    <t>Sastamala</t>
  </si>
  <si>
    <t>ASC-C-00319</t>
  </si>
  <si>
    <t>KALATUKKU E. ERIKSSON OY</t>
  </si>
  <si>
    <t>Holkkitie 12 A</t>
  </si>
  <si>
    <t>FI 00880</t>
  </si>
  <si>
    <t>ASC-C-00634</t>
  </si>
  <si>
    <t>Kamewa Shouten Co., Ltd.</t>
  </si>
  <si>
    <t>6-6-1 Toyosu</t>
  </si>
  <si>
    <t>Koto-ku</t>
  </si>
  <si>
    <t>Seiya Sugita</t>
  </si>
  <si>
    <t>sugita@kamewa.co.jp</t>
  </si>
  <si>
    <t>ASC-C-01107</t>
  </si>
  <si>
    <t>Kanaloa Imports, Inc.</t>
  </si>
  <si>
    <t>251 Lombard Street</t>
  </si>
  <si>
    <t>Oxnard</t>
  </si>
  <si>
    <t>Contract Processing, Processing - Secondary processing, Retail to Consumer, Storage, Trading Fish (Buying/Selling), Transportation</t>
  </si>
  <si>
    <t>Oxnard Retail, Santa Barbara Retail</t>
  </si>
  <si>
    <t>ASC-C-01062</t>
  </si>
  <si>
    <t>Kaneki Yoshida Shoten Co., Ltd.</t>
  </si>
  <si>
    <t>150-31 Shizugawa Numada</t>
  </si>
  <si>
    <t>986-0725</t>
  </si>
  <si>
    <t xml:space="preserve">Minamisanriku-cho </t>
  </si>
  <si>
    <t>ASC-C-01364</t>
  </si>
  <si>
    <t>Kanetoku Suisan Co Ltd</t>
  </si>
  <si>
    <t>15-43 Yokoe</t>
  </si>
  <si>
    <t>567-0865</t>
  </si>
  <si>
    <t>Ibaraki-shi</t>
  </si>
  <si>
    <t>ASC-C-01248</t>
  </si>
  <si>
    <t>Kang Shi Seafood Shanghai Co.,Ltd</t>
  </si>
  <si>
    <t>No.717 Huai’an Road Jing’an Industrial Zone,</t>
  </si>
  <si>
    <t>Atlantic Salmon, Chilean Mussel, Giant tiger prawn, Rainbow Trout</t>
  </si>
  <si>
    <t>ASC-C-01167</t>
  </si>
  <si>
    <t>Kangamiut Seafood A/S</t>
  </si>
  <si>
    <t>Nordre Ringgade 5</t>
  </si>
  <si>
    <t>Dronninglund</t>
  </si>
  <si>
    <t>Mogens Jensen</t>
  </si>
  <si>
    <t xml:space="preserve">+ 45 98847417 </t>
  </si>
  <si>
    <t>maj@kangamiut.dk</t>
  </si>
  <si>
    <t>Chilean Mussel, Giant tiger prawn, Whiteleg shrimp</t>
  </si>
  <si>
    <t>ASC-C-00125</t>
  </si>
  <si>
    <t>KARNERTA GmbH</t>
  </si>
  <si>
    <t>Hermann Gebauer Str. 18</t>
  </si>
  <si>
    <t>Heidrun Idinger</t>
  </si>
  <si>
    <t>+43 59970280-11</t>
  </si>
  <si>
    <t>H.Idinger@karnerta.at</t>
  </si>
  <si>
    <t>Distribution, OTHER (Specify), Packing or Repacking, Processing - Primary processing, Retail to Consumer, Storage, Trading Fish (Buying/Selling), Transportation, Wholesale</t>
  </si>
  <si>
    <t>ASC-C-00288</t>
  </si>
  <si>
    <t>Katch BV</t>
  </si>
  <si>
    <t>IJzerweg 8H</t>
  </si>
  <si>
    <t>8304 BN</t>
  </si>
  <si>
    <t>Emmeloord</t>
  </si>
  <si>
    <t>Mathijs van Asperen</t>
  </si>
  <si>
    <t>31 (0)527615425</t>
  </si>
  <si>
    <t>mjva@katch.biz</t>
  </si>
  <si>
    <t>ASC-C-00226</t>
  </si>
  <si>
    <t xml:space="preserve">Kaufland Dienstleistung GmbH &amp; Co. KG </t>
  </si>
  <si>
    <t>Olgastraße 57</t>
  </si>
  <si>
    <t>Heilbronn</t>
  </si>
  <si>
    <t>Oliver Retzmann</t>
  </si>
  <si>
    <t>+49 (0)7132 94 647328</t>
  </si>
  <si>
    <t>oliver.retzmann@kaufland.de</t>
  </si>
  <si>
    <t>Atlantic Salmon, Pangasius  (pangasius hypophthalmus), Pangasius (pangasius bocourti), Rainbow Trout, Tilapia (Nile), Whiteleg shrimp</t>
  </si>
  <si>
    <t>ASC-C-01261</t>
  </si>
  <si>
    <t>Kaykay Exports</t>
  </si>
  <si>
    <t>Building No DV388,388A, Chanthapalam, Kannamaly Po</t>
  </si>
  <si>
    <t>Cochin</t>
  </si>
  <si>
    <t>Cresilda Rodrigues</t>
  </si>
  <si>
    <t>+91 4844082777</t>
  </si>
  <si>
    <t>cresilda@kaykayexports.com</t>
  </si>
  <si>
    <t>ASC-C-01828</t>
  </si>
  <si>
    <t>Kemal Balıkçılık İhracat Ltd. Şti.</t>
  </si>
  <si>
    <t>İçmeler Mahallesi</t>
  </si>
  <si>
    <t>İZMİR</t>
  </si>
  <si>
    <t>Ogulcan Kemal Sagun</t>
  </si>
  <si>
    <t>ASC-C-00410</t>
  </si>
  <si>
    <t>Keohane Seafoods</t>
  </si>
  <si>
    <t>Unit 28, Kinsale Rd Roundabout</t>
  </si>
  <si>
    <t>Cork</t>
  </si>
  <si>
    <t>Processing - Primary processing, Processing - Secondary processing</t>
  </si>
  <si>
    <t xml:space="preserve">Keohane Seafoods - Bantry, Keohane Seafoods - Kinsale  </t>
  </si>
  <si>
    <t>ASC-C-02039</t>
  </si>
  <si>
    <t>Kerry Foods Hartlepool</t>
  </si>
  <si>
    <t>Unit 6, Park View Industrial Estate, Brenda Road</t>
  </si>
  <si>
    <t>Hartlepool</t>
  </si>
  <si>
    <t xml:space="preserve"> Anna Cedro</t>
  </si>
  <si>
    <t>+44(0)1429857416</t>
  </si>
  <si>
    <t>anna.cedro@kerry.com</t>
  </si>
  <si>
    <t>ASC-C-01095</t>
  </si>
  <si>
    <t xml:space="preserve">Kesko Oyj </t>
  </si>
  <si>
    <t xml:space="preserve">Kesko Oyj  </t>
  </si>
  <si>
    <t>Sörnäistenkatu 2</t>
  </si>
  <si>
    <t>Helsinki</t>
  </si>
  <si>
    <t>Kesko Oyj / Keskon Logistiikka Keskusvarasto KV1, Kesko Oyj / Keskon Logistiikka Keskusvarasto KV2, Kesko Oyj / Keskon Logistiikka keskusvarasto pakasteet, Kespro Joensuun tukku, Kespro Jyväskylän tukku, Kespro Kotkan tukku, Kespro Kouvolan tukku, Kespro Kuopion tukku, Kespro Lahden tukku, Kespro Lappeenrannan tukku, Kespro Oulun tukku, Kespro Rovaniemen tukku, Kespro Savonlinnan tukku, Kespro Tampereen tukku, Kespro Turun tukku, Kespro Vaasan tukku</t>
  </si>
  <si>
    <t>ASC-C-01043</t>
  </si>
  <si>
    <t>Kewa fisk Danmark ApS</t>
  </si>
  <si>
    <t>Bryndumvej 34</t>
  </si>
  <si>
    <t>Walter Beck Poulsen</t>
  </si>
  <si>
    <t>+45 7610 6405</t>
  </si>
  <si>
    <t>walter@kewafisk.dk</t>
  </si>
  <si>
    <t>Brook Trout, Giant Freshwater Prawn, Giant tiger prawn, Whiteleg shrimp</t>
  </si>
  <si>
    <t>ASC-C-00906</t>
  </si>
  <si>
    <t>KHANH SUNG CO LTD</t>
  </si>
  <si>
    <t>67, National Road 1A, Tam Phuoc Hamlet, Dai Tam Village, My Xuyen Dist</t>
  </si>
  <si>
    <t>Soc Trang Province</t>
  </si>
  <si>
    <t>QUYEN HUYNH THI/KHANH SUNG CO., LTD.</t>
  </si>
  <si>
    <t>quyenhuynh@khanhsung.vn</t>
  </si>
  <si>
    <t>ASC-C-01399</t>
  </si>
  <si>
    <t>Kimbex S.R.O</t>
  </si>
  <si>
    <t>Salounova 40</t>
  </si>
  <si>
    <t xml:space="preserve">Ostrava </t>
  </si>
  <si>
    <t xml:space="preserve"> Ivo Kubis</t>
  </si>
  <si>
    <t>+420 596615252</t>
  </si>
  <si>
    <t>ivo@kimbex.cz</t>
  </si>
  <si>
    <t>ASC-C-00965</t>
  </si>
  <si>
    <t>Kimpex A/S</t>
  </si>
  <si>
    <t>Tolnevej 310, Vogn</t>
  </si>
  <si>
    <t>DK-9870 Sindal</t>
  </si>
  <si>
    <t>ASC-C-01320</t>
  </si>
  <si>
    <t>King &amp; Prince Seafood</t>
  </si>
  <si>
    <t>1 King and Prince Boulevard</t>
  </si>
  <si>
    <t>Brunswick</t>
  </si>
  <si>
    <t>Giant tiger prawn, Tilapia (Nile)</t>
  </si>
  <si>
    <t>King &amp;amp; Prince Seafood, Inc.</t>
  </si>
  <si>
    <t>ASC-C-02042</t>
  </si>
  <si>
    <t>Kingfish Zeeland B.V.</t>
  </si>
  <si>
    <t>Oost-Zeedijk 13</t>
  </si>
  <si>
    <t>4486 PM</t>
  </si>
  <si>
    <t>Kats</t>
  </si>
  <si>
    <t>Cees-Jan Bastiaansen</t>
  </si>
  <si>
    <t>ceesjan.bastiaansen@kingfish-zeeland.com</t>
  </si>
  <si>
    <t>Yellowtail amberjack</t>
  </si>
  <si>
    <t>Processing - Primary processing, Processing - Secondary processing, Storage</t>
  </si>
  <si>
    <t>ASC-C-02155</t>
  </si>
  <si>
    <t>Kingsun Foods Co Ltd.</t>
  </si>
  <si>
    <t xml:space="preserve">Dot 501, Building 1, No. 928, </t>
  </si>
  <si>
    <t>Chengyang District</t>
  </si>
  <si>
    <t>Pangasius  (pangasius hypophthalmus), Pangasius (pangasius bocourti), Tilapia (Nile), Whiteleg shrimp</t>
  </si>
  <si>
    <t>ASC-C-01051</t>
  </si>
  <si>
    <t>Kitashoku Co., Ltd.  株式会社キタショク</t>
  </si>
  <si>
    <t>715-1, 2-chome, Shinkouminami</t>
  </si>
  <si>
    <t>061-3244</t>
  </si>
  <si>
    <t>Ishikari</t>
  </si>
  <si>
    <t>Contract Processing, Processing - Primary processing, Processing - Secondary processing, Storage, Trading Fish (Buying/Selling), Wholesale</t>
  </si>
  <si>
    <t>ASC-C-01361</t>
  </si>
  <si>
    <t>Kitchen on a Mission B.V.</t>
  </si>
  <si>
    <t>Escudoweg 1</t>
  </si>
  <si>
    <t>2153 PC</t>
  </si>
  <si>
    <t>Nieuw-Vennep</t>
  </si>
  <si>
    <t>Elvina Reeuwijk</t>
  </si>
  <si>
    <t>0252-537727</t>
  </si>
  <si>
    <t>elvina@kitchenonamission.nl</t>
  </si>
  <si>
    <t>ASC-C-00518</t>
  </si>
  <si>
    <t>Klaas Puul BV</t>
  </si>
  <si>
    <t>Lupinestraat 1 – 17</t>
  </si>
  <si>
    <t>1131 JT</t>
  </si>
  <si>
    <t>Packing or Repacking, Processing - Preservation, Processing - Primary processing, Processing - Secondary processing, Storage, Trading Fish (Buying/Selling), Wholesale</t>
  </si>
  <si>
    <t>Klaas Puul BV, Klaas Puul Marco S.A.R.L.</t>
  </si>
  <si>
    <t>ASC-C-00697</t>
  </si>
  <si>
    <t>Klädesholmen Seafood AB</t>
  </si>
  <si>
    <t>Ängholmsvägen 14</t>
  </si>
  <si>
    <t>471 41</t>
  </si>
  <si>
    <t>Rönnäng</t>
  </si>
  <si>
    <t>Packing or Repacking, Processing - Primary processing, Processing - Secondary processing, Retail to Consumer, Storage, Trading Fish (Buying/Selling)</t>
  </si>
  <si>
    <t>ASC-C-00424</t>
  </si>
  <si>
    <t>KLG FINE FOOD CO LIMITED</t>
  </si>
  <si>
    <t>Flat B, G/F., 23 Shepherd street</t>
  </si>
  <si>
    <t>Tai Hang - Hong Kong</t>
  </si>
  <si>
    <t>Atlantic Salmon, European Flat Oyster, Giant tiger prawn, Pacific Oyster, Pangasius  (pangasius hypophthalmus), Whiteleg shrimp</t>
  </si>
  <si>
    <t>Retail to Consumer, Storage, Trading Fish (Buying/Selling), Transportation</t>
  </si>
  <si>
    <t>GUANGZHOU KLG FINE FOOD COMPANY LIMITED, KLG FINE FOOD COMPANY LTD</t>
  </si>
  <si>
    <t>ASC-C-00340</t>
  </si>
  <si>
    <t>KLM catering services Schiphol bv</t>
  </si>
  <si>
    <t>Havenmeesterweg 1</t>
  </si>
  <si>
    <t xml:space="preserve">1118 CB </t>
  </si>
  <si>
    <t>Schiphol</t>
  </si>
  <si>
    <t>I.  Timmermans</t>
  </si>
  <si>
    <t>+31(0) 20 6494554</t>
  </si>
  <si>
    <t>i.timmermans@kcs.nl</t>
  </si>
  <si>
    <t>Coho Salmon, King Salmon, Pangasius (Pangasianodon hypophthalmus), Tilapia (Nile), Whiteleg shrimp</t>
  </si>
  <si>
    <t>Distribution, Packing or Repacking, Storage</t>
  </si>
  <si>
    <t>ASC-C-00998</t>
  </si>
  <si>
    <t>Kloosterboer Vlissingen B.V.</t>
  </si>
  <si>
    <t>Finlandweg 10</t>
  </si>
  <si>
    <t>4455 TE</t>
  </si>
  <si>
    <t>Nieuwdorp</t>
  </si>
  <si>
    <t>ASC-C-01433</t>
  </si>
  <si>
    <t>Knold Seafood AB</t>
  </si>
  <si>
    <t>Box 1148</t>
  </si>
  <si>
    <t>581 11</t>
  </si>
  <si>
    <t>Linköping</t>
  </si>
  <si>
    <t>Storage, Wholesale</t>
  </si>
  <si>
    <t>ASC-C-02162</t>
  </si>
  <si>
    <t>Knud Søndergaard Fiskeeksport A/S (KSF A/S)</t>
  </si>
  <si>
    <t>Vestergade 14</t>
  </si>
  <si>
    <t>DK - 6960</t>
  </si>
  <si>
    <t xml:space="preserve">Hvide </t>
  </si>
  <si>
    <t>Contract Processing, Packing or Repacking, Processing - Primary processing, Storage, Trading Fish (Buying/Selling), Transportation, Use of contract processor</t>
  </si>
  <si>
    <t>ASC-C-01480</t>
  </si>
  <si>
    <t>Koch Tiefkühlkost International GmbH &amp; Co. KG</t>
  </si>
  <si>
    <t>Kürfürstendamm 177</t>
  </si>
  <si>
    <t>Marko Fiß</t>
  </si>
  <si>
    <t>fiss@koch-berlin.com</t>
  </si>
  <si>
    <t>Atlantic Landlocked Salmon, Atlantic Salmon, Coho Salmon, Giant tiger prawn, Pacific Geoduck, Pangasius (Pangasianodon hypophthalmus), Pangasius (pangasius bocourti), Rainbow Trout, Sea Trout, Tilapia (Nile), Whiteleg shrimp</t>
  </si>
  <si>
    <t>Distribution, Retail to Consumer, Trading Fish (Buying/Selling)</t>
  </si>
  <si>
    <t>ASC-C-01700</t>
  </si>
  <si>
    <t>Koelewijn Jacob van Jan B.V.</t>
  </si>
  <si>
    <t>Palingweg 1</t>
  </si>
  <si>
    <t>Roel Hopman</t>
  </si>
  <si>
    <t>0031-641554405</t>
  </si>
  <si>
    <t>roel@jacobvanjan.nl</t>
  </si>
  <si>
    <t>Atlantic Landlocked Salmon, Rainbow Trout</t>
  </si>
  <si>
    <t>Distribution, Processing - Secondary processing, Storage, Wholesale</t>
  </si>
  <si>
    <t>ASC-C-00619</t>
  </si>
  <si>
    <t>Koelewijn Oostmaat B.V.</t>
  </si>
  <si>
    <t>Palingweg 5</t>
  </si>
  <si>
    <t xml:space="preserve">Bunschoten Spakenburg </t>
  </si>
  <si>
    <t>Packing or Repacking, Processing - Preservation, Processing - Primary processing, Processing - Secondary processing, Trading Fish (Buying/Selling)</t>
  </si>
  <si>
    <t>Koelewijn Oostmaat BV</t>
  </si>
  <si>
    <t>ASC-C-00937</t>
  </si>
  <si>
    <t>Koelewijn's Haringinleggerij BV</t>
  </si>
  <si>
    <t>Ansjovisweg 24</t>
  </si>
  <si>
    <t>3751 BL</t>
  </si>
  <si>
    <t>ASC-C-01931</t>
  </si>
  <si>
    <t>KOHLER Sp zoo</t>
  </si>
  <si>
    <t>Pulaskiego 8</t>
  </si>
  <si>
    <t>81-368</t>
  </si>
  <si>
    <t>ASC-C-00470</t>
  </si>
  <si>
    <t>Kölner Studierendenwerk</t>
  </si>
  <si>
    <t>Universitätsstraße 16</t>
  </si>
  <si>
    <t>Köln</t>
  </si>
  <si>
    <t>Anika Golla</t>
  </si>
  <si>
    <t>+49 221 944053-409</t>
  </si>
  <si>
    <t>golla@kstw.de</t>
  </si>
  <si>
    <t>Restaurant/Take Away to Consumer, Retail to Consumer, Storage</t>
  </si>
  <si>
    <t>Mensa am Sportpark Müngersdorf, Mensa Claudiusstraße, Mensa Deutz, Mensa Gummersbach, Mensa Musikhochschule, Mensa Robert-Koch-Straße, Mensa Südstadt, Mensa, Zülpicher Straße</t>
  </si>
  <si>
    <t>ASC-C-01842</t>
  </si>
  <si>
    <t>Kongsbak Hanstholm ApS</t>
  </si>
  <si>
    <t>Kai Lindbergs Gade 41</t>
  </si>
  <si>
    <t>Klaus Hellegaard</t>
  </si>
  <si>
    <t>+45 6018 1426</t>
  </si>
  <si>
    <t>hanstholm@kongsbak-lassen.dk</t>
  </si>
  <si>
    <t>ASC-C-00302</t>
  </si>
  <si>
    <t>Koninklijke Prins &amp; Dingemanse B.V.</t>
  </si>
  <si>
    <t xml:space="preserve">Postbus 63 </t>
  </si>
  <si>
    <t>4400 AB</t>
  </si>
  <si>
    <t>Erik Louwerse</t>
  </si>
  <si>
    <t>+31 (0) 113 572910</t>
  </si>
  <si>
    <t>quality@prinsendingemanse.com</t>
  </si>
  <si>
    <t>P&amp;amp;D Conservenfabriek, P&amp;amp;D Oesters</t>
  </si>
  <si>
    <t>ASC-C-01032</t>
  </si>
  <si>
    <t>Koninklijke Vezet B.V.</t>
  </si>
  <si>
    <t>Debbemeerweg 2</t>
  </si>
  <si>
    <t>1749 DK</t>
  </si>
  <si>
    <t>Warmenhuizen</t>
  </si>
  <si>
    <t>ASC-C-00652</t>
  </si>
  <si>
    <t xml:space="preserve">Kontoveros S.A. </t>
  </si>
  <si>
    <t>Lakkos Katsari, Ind. Zone</t>
  </si>
  <si>
    <t>Aspropyrgos</t>
  </si>
  <si>
    <t>Chilean Mussel, Pangasius  (pangasius hypophthalmus), Whiteleg shrimp</t>
  </si>
  <si>
    <t>Distribution, Packing or Repacking, Processing - Other Processing - please specify, Processing - Preservation, Processing - Primary processing, Processing - Secondary processing, Storage, Trading Fish (Buying/Selling), Transportation, Wholesale</t>
  </si>
  <si>
    <t>ASC-C-00494</t>
  </si>
  <si>
    <t>KOOPEROL Sp. z o.o</t>
  </si>
  <si>
    <t>Zduny 40A</t>
  </si>
  <si>
    <t xml:space="preserve">83-115 </t>
  </si>
  <si>
    <t>SWAROZYN</t>
  </si>
  <si>
    <t xml:space="preserve">Monika  Metrycka </t>
  </si>
  <si>
    <t>m.metrycka@kooperol.pl</t>
  </si>
  <si>
    <t>ASC-C-00367</t>
  </si>
  <si>
    <t>KORAL S.A ZAKLAD Produkcyjny w Kukini</t>
  </si>
  <si>
    <t>Kukinia 43</t>
  </si>
  <si>
    <t>78-111</t>
  </si>
  <si>
    <t xml:space="preserve"> Brygida KOTLOWSKA</t>
  </si>
  <si>
    <t>+94.351.41.57</t>
  </si>
  <si>
    <t>bkotlowska@koral.pl</t>
  </si>
  <si>
    <t>Atlantic Salmon, Pangasius (Pangasianodon hypophthalmus), Rainbow Trout</t>
  </si>
  <si>
    <t>Contract Processing, Packing or Repacking, Processing - Preservation, Processing - Primary processing, Processing - Secondary processing, Storage, Trading Fish (Buying/Selling)</t>
  </si>
  <si>
    <t>ASC-C-00487</t>
  </si>
  <si>
    <t>KORAL S.A. Zakład Produkcyjny Tczew</t>
  </si>
  <si>
    <t>KORAL SA</t>
  </si>
  <si>
    <t>Za Dworcem 13</t>
  </si>
  <si>
    <t>83-110</t>
  </si>
  <si>
    <t>TCZEW</t>
  </si>
  <si>
    <t>Kotłowska Brygida</t>
  </si>
  <si>
    <t>48 94 3514157</t>
  </si>
  <si>
    <t>ASC-C-01801</t>
  </si>
  <si>
    <t>Köster Marine Proteins GmbH</t>
  </si>
  <si>
    <t>Rothenbaumchaussee 58</t>
  </si>
  <si>
    <t>ASC-C-01287</t>
  </si>
  <si>
    <t>Kotipizza Group OYJ</t>
  </si>
  <si>
    <t>Hermannin Rantatie 2 B</t>
  </si>
  <si>
    <t>00580 Helsin</t>
  </si>
  <si>
    <t>ASC-C-00096</t>
  </si>
  <si>
    <t>Kouhu Fisheries - Guarantee Liability Yun-Lin Country KO-FWU Fishes Cooperation</t>
  </si>
  <si>
    <t>No.1-80, Ming Seng Road, Luen Tong Juen Ko-Fwu Siang</t>
  </si>
  <si>
    <t xml:space="preserve">Yun-Lin </t>
  </si>
  <si>
    <t>Packing or Repacking, Processing - Primary processing, Processing, Storage, Trading Fish (Buying/Selling), Wholesale</t>
  </si>
  <si>
    <t>ASC-C-01244</t>
  </si>
  <si>
    <t>Kråkøy Slakteri</t>
  </si>
  <si>
    <t>Kråkøyveien 57</t>
  </si>
  <si>
    <t>Roan</t>
  </si>
  <si>
    <t>Roger Sørgård</t>
  </si>
  <si>
    <t>+47 916 13 116</t>
  </si>
  <si>
    <t>roger@krakoy.no</t>
  </si>
  <si>
    <t>ASC-C-02128</t>
  </si>
  <si>
    <t>Kramer Fish B.V.</t>
  </si>
  <si>
    <t>Zuidoostrak 2</t>
  </si>
  <si>
    <t>Albert van Veen</t>
  </si>
  <si>
    <t>+31(0)682-060233</t>
  </si>
  <si>
    <t xml:space="preserve">productie@kramare.nl </t>
  </si>
  <si>
    <t>ASC-C-00434</t>
  </si>
  <si>
    <t>Kramer Fish Trading BV</t>
  </si>
  <si>
    <t>Middelgronden 1</t>
  </si>
  <si>
    <t>8321 WL</t>
  </si>
  <si>
    <t>Iede  Kramer</t>
  </si>
  <si>
    <t>+31 527 680861</t>
  </si>
  <si>
    <t>Info@kramerfish.nl</t>
  </si>
  <si>
    <t>Kramer Fish BV</t>
  </si>
  <si>
    <t>ASC-C-00838</t>
  </si>
  <si>
    <t xml:space="preserve">Kröswang GmbH </t>
  </si>
  <si>
    <t>Kickendorf 8</t>
  </si>
  <si>
    <t>Grieskirchen</t>
  </si>
  <si>
    <t>Atlantic Salmon, Chilean Mussel, Pangasius  (pangasius hypophthalmus), Rainbow Trout, Tilapia (Nile)</t>
  </si>
  <si>
    <t>Kröswang GmbH</t>
  </si>
  <si>
    <t>ASC-C-00679</t>
  </si>
  <si>
    <t>Kulmerfisch GmbH</t>
  </si>
  <si>
    <t xml:space="preserve">Haslau 63  </t>
  </si>
  <si>
    <t xml:space="preserve">Birkfeld </t>
  </si>
  <si>
    <t>Franz Kulmer</t>
  </si>
  <si>
    <t>franz.kulmer@kulmer-fisch.at</t>
  </si>
  <si>
    <t>Contract Processing, Distribution, Packing or Repacking, Processing - Preservation, Processing - Primary processing, Processing - Secondary processing, Storage, Wholesale</t>
  </si>
  <si>
    <t>ASC-C-01655</t>
  </si>
  <si>
    <t>KUMKANG SEAFOOD Co., Ltd.</t>
  </si>
  <si>
    <t>405, 23, Dangjeong-ro 75beon-gil Zip: 15847</t>
  </si>
  <si>
    <t>Gunpo-si, Gyeonggi-do</t>
  </si>
  <si>
    <t>ASC-C-01539</t>
  </si>
  <si>
    <t>Kurose Suisan Kaisha, Ltd.</t>
  </si>
  <si>
    <t>くろせすいさんかぶしきがいしゃ</t>
  </si>
  <si>
    <t>2-15-4 Nishihama</t>
  </si>
  <si>
    <t>888-0012</t>
  </si>
  <si>
    <t>Kushimi-shi</t>
  </si>
  <si>
    <t>Hisashi Fukushima    ふくしま　ひさし</t>
  </si>
  <si>
    <t>+81 (9) 872-9471</t>
  </si>
  <si>
    <t>fukushima@kurosui.co.jp</t>
  </si>
  <si>
    <t>Packing or Repacking, Processing - Primary processing, Trading Fish (Buying/Selling), Wholesale</t>
  </si>
  <si>
    <t>ASC-C-01349</t>
  </si>
  <si>
    <t>Kutterfisch-Zentrale GmbH</t>
  </si>
  <si>
    <t>Niedersachsenstraße Halle 9</t>
  </si>
  <si>
    <t>ASC-C-00936</t>
  </si>
  <si>
    <t>Kvalitetsfisk AB</t>
  </si>
  <si>
    <t>Pepparvägen 81</t>
  </si>
  <si>
    <t>123 21</t>
  </si>
  <si>
    <t>Farsta</t>
  </si>
  <si>
    <t>Mika Ristanen</t>
  </si>
  <si>
    <t>08-447 50 66</t>
  </si>
  <si>
    <t>mika@kvalitetsfisk.se</t>
  </si>
  <si>
    <t>Giant tiger prawn, Pangasius (Pangasianodon hypophthalmus), Tilapia (Nile), Whiteleg shrimp, Yellowtail amberjack</t>
  </si>
  <si>
    <t>Processing - Primary processing, Wholesale</t>
  </si>
  <si>
    <t>ASC-C-01825</t>
  </si>
  <si>
    <t>Kvarøy Fiskeoppdrett A/S</t>
  </si>
  <si>
    <t>Fjæra 28</t>
  </si>
  <si>
    <t>Indre Kvarøy</t>
  </si>
  <si>
    <t>Eirin Silvik</t>
  </si>
  <si>
    <t>erin@kvaroy.no</t>
  </si>
  <si>
    <t>ASC-C-00778</t>
  </si>
  <si>
    <t>Kyodosuisan Co., Ltd.    共同水産株式会社</t>
  </si>
  <si>
    <t>Tokyo Toyosu market Refrigerated warehouse, 6-5-3 Toyosu</t>
  </si>
  <si>
    <t>Koto-Ku</t>
  </si>
  <si>
    <t>Atlantic Salmon, Manilla Clam, Pacific Oyster, Pangasius (pangasius bocourti), Rainbow Trout, Whiteleg shrimp</t>
  </si>
  <si>
    <t>Processing - Primary processing, Processing - Secondary processing, Storage, Trading Fish (Buying/Selling), Transportation, Wholesale</t>
  </si>
  <si>
    <t>Kyodosuisan Co., Ltd.</t>
  </si>
  <si>
    <t>ASC-C-01109</t>
  </si>
  <si>
    <t>Kyokuichi Co., Ltd.    株式会社キョクイチ</t>
  </si>
  <si>
    <t>1-2 Ryutsudanchi</t>
  </si>
  <si>
    <t>079-8441</t>
  </si>
  <si>
    <t>Asahikawa</t>
  </si>
  <si>
    <t>ASC-C-00459</t>
  </si>
  <si>
    <t>Kyokuyo Co., Ltd.</t>
  </si>
  <si>
    <t>Akasaka</t>
  </si>
  <si>
    <t>Mitsuhiro Akiyama</t>
  </si>
  <si>
    <t>(+81)-3-5545-0715</t>
  </si>
  <si>
    <t>mitsuhiro_akiyama@kyokuyo.co.jp</t>
  </si>
  <si>
    <t>Iwate-Kanzume, Inc. Head Office, Iwate-Kanzume, Inc. Kamaishi Factory, Iwate-Kanzume, Inc. Tokyo Branch, Kyokuyo Co., Ltd. Hiroshima Branch, Kyokuyo Co., Ltd. Osaka Branch, Kyokuyo Co., Ltd. Sendai Branch, Kyokuyo Co., Ltd. Tokyo Branch Office, Kyokuyo Shokuhin Co., Ltd., Hachinohe Factory, Kyokuyo Shokuhin Co., Ltd., Shiogama Factory, Kyokuyofoods Co., Ltd., Matatsu Suisan Co., Ltd., Tokan Trading Co., Ltd., Tsujino Co., Ltd. Kikyono Logistics Center</t>
  </si>
  <si>
    <t>ASC-C-01900</t>
  </si>
  <si>
    <t>KYOKUYO Europe B.V.</t>
  </si>
  <si>
    <t>1118 BG</t>
  </si>
  <si>
    <t>ASC-C-00777</t>
  </si>
  <si>
    <t>LABEYRIE SAS</t>
  </si>
  <si>
    <t>RN 10</t>
  </si>
  <si>
    <t>ST GEOURS DE MAREMNE</t>
  </si>
  <si>
    <t>Sylvie  CATHALA LABEYRIE</t>
  </si>
  <si>
    <t>+33 (0)558567300</t>
  </si>
  <si>
    <t>sylvie.cathala@labeyrie.fr</t>
  </si>
  <si>
    <t>ASC-C-01629</t>
  </si>
  <si>
    <t>Lachs &amp; Meer SeaPearl Handelsges. mbH</t>
  </si>
  <si>
    <t>Moorkampsweg 9</t>
  </si>
  <si>
    <t>Rellingen</t>
  </si>
  <si>
    <t>Manfred Dombeck</t>
  </si>
  <si>
    <t>+49 (0) 40 700 33 22</t>
  </si>
  <si>
    <t>Manfred.Dombeck@lachs-meer.de</t>
  </si>
  <si>
    <t>ASC-C-00447</t>
  </si>
  <si>
    <t>Lagoon Seafood Products Ltd</t>
  </si>
  <si>
    <t>1301, 32nd Avenue</t>
  </si>
  <si>
    <t>H8T 3H2</t>
  </si>
  <si>
    <t>Lachine</t>
  </si>
  <si>
    <t>ASC-C-00529</t>
  </si>
  <si>
    <t>14 chemin Robert</t>
  </si>
  <si>
    <t>AIX EN PROVENCE</t>
  </si>
  <si>
    <t>Banana Prawn, Chum Salmon, Giant tiger prawn, Greasyback Shrimp, Whiteleg shrimp</t>
  </si>
  <si>
    <t>ASC-C-02122</t>
  </si>
  <si>
    <t>Landauer Ltd</t>
  </si>
  <si>
    <t>25 Beaufort Court - Admirals Way</t>
  </si>
  <si>
    <t>E14 9XL</t>
  </si>
  <si>
    <t xml:space="preserve"> Petra Prevenier</t>
  </si>
  <si>
    <t>00 32 (0)3 755 83 33</t>
  </si>
  <si>
    <t>petra@tradimer.be</t>
  </si>
  <si>
    <t>Atlantic Landlocked Salmon, Atlantic Salmon, Chum Salmon, Giant tiger prawn, Greasyback Shrimp, Pangasius  (pangasius hypophthalmus), Peruvian scallop, Rainbow Trout, Whiteleg shrimp</t>
  </si>
  <si>
    <t>ASC-C-00783</t>
  </si>
  <si>
    <t>LANGOSTINOS DE CENTROAMERICA S.A.</t>
  </si>
  <si>
    <t>Rancheria - Chinandega, Km 149 highway to Guasaule 2 Km west</t>
  </si>
  <si>
    <t>CHINANDEGA</t>
  </si>
  <si>
    <t>NI</t>
  </si>
  <si>
    <t>ASC-C-00240</t>
  </si>
  <si>
    <t>Larsen Danish Seafood GmbH</t>
  </si>
  <si>
    <t>Grönfahrtweg 20</t>
  </si>
  <si>
    <t>Harrislee</t>
  </si>
  <si>
    <t xml:space="preserve"> Sönnichsen</t>
  </si>
  <si>
    <t>+49 (0) 461 773 09 24</t>
  </si>
  <si>
    <t>rs@larsea.com</t>
  </si>
  <si>
    <t>Distribution, Processing - Preservation, Processing - Secondary processing, Storage, Trading Fish (Buying/Selling), Wholesale</t>
  </si>
  <si>
    <t>ASC-C-00131</t>
  </si>
  <si>
    <t>Laschinger Seafood GmbH</t>
  </si>
  <si>
    <t>Ziegeleiweg 12</t>
  </si>
  <si>
    <t>Harsum</t>
  </si>
  <si>
    <t>Laschinger Seafood GmbH (Hauptgeschäft), Laschinger Seafood GmbH (Hauptsitz)</t>
  </si>
  <si>
    <t>ASC-C-01742</t>
  </si>
  <si>
    <t>L'Assiette Bleue</t>
  </si>
  <si>
    <t>ZI de Montifaut</t>
  </si>
  <si>
    <t>Pouzauges</t>
  </si>
  <si>
    <t>Thierry Roux</t>
  </si>
  <si>
    <t>+33 (0) 2 51 57 51 00</t>
  </si>
  <si>
    <t>info@assiette-bleue.com</t>
  </si>
  <si>
    <t>ASC-C-00316</t>
  </si>
  <si>
    <t>Le Groupe Alimentaire Nordique inc.</t>
  </si>
  <si>
    <t>2592 rang St-Joseph</t>
  </si>
  <si>
    <t>J0C 1R0</t>
  </si>
  <si>
    <t>Ste-Perpetue</t>
  </si>
  <si>
    <t>Sebastian Bouchard</t>
  </si>
  <si>
    <t>+1 8193366444</t>
  </si>
  <si>
    <t>SBouchard@groupe-nordique.com</t>
  </si>
  <si>
    <t>ASC-C-00796</t>
  </si>
  <si>
    <t>Lee Fish USA</t>
  </si>
  <si>
    <t>1310 E Grand Ave</t>
  </si>
  <si>
    <t>Atlantic Salmon, Sea Trout</t>
  </si>
  <si>
    <t>ASC-C-00002</t>
  </si>
  <si>
    <t>Lenger Seafoods BV</t>
  </si>
  <si>
    <t>Industrieweg 35</t>
  </si>
  <si>
    <t>4401 LA</t>
  </si>
  <si>
    <t>Igor Kint</t>
  </si>
  <si>
    <t>+31 (0) 113579279</t>
  </si>
  <si>
    <t>kint@lengerseafoods.nl</t>
  </si>
  <si>
    <t>Chilean Mussel, European Flat Oyster</t>
  </si>
  <si>
    <t>ASC-C-01356</t>
  </si>
  <si>
    <t>Lenk Frozen Foods (Asia) Co., Ltd.</t>
  </si>
  <si>
    <t>1469/4 Pattanakarn Road</t>
  </si>
  <si>
    <t>Bangkok</t>
  </si>
  <si>
    <t>ASC-C-00001</t>
  </si>
  <si>
    <t>ASC-C-00357</t>
  </si>
  <si>
    <t xml:space="preserve">LEROY AURORA AS </t>
  </si>
  <si>
    <t>LEROY AURORA AS</t>
  </si>
  <si>
    <t>Strandveien 4</t>
  </si>
  <si>
    <t>NO-9180</t>
  </si>
  <si>
    <t>Øystein Skallebø</t>
  </si>
  <si>
    <t>0047 77 77 76 66</t>
  </si>
  <si>
    <t>oistein.skallebo@leroyaurora.no</t>
  </si>
  <si>
    <t>Contract Processing, Distribution, MSC Harvest, OTHER (Specify), Packing or Repacking, Processing - Primary processing, Processing - Secondary processing, Processing, Trading Fish (Buying/Selling)</t>
  </si>
  <si>
    <t>ASC-C-00397</t>
  </si>
  <si>
    <t>LEROY FINLAND OY</t>
  </si>
  <si>
    <t>Pajakatu 2</t>
  </si>
  <si>
    <t>Turku</t>
  </si>
  <si>
    <t>Processing - Primary processing, Trading Fish (Buying/Selling), Wholesale</t>
  </si>
  <si>
    <t>ASC-C-00737</t>
  </si>
  <si>
    <t>Lerøy Fossen AS</t>
  </si>
  <si>
    <t>Valestrandsfossen 130</t>
  </si>
  <si>
    <t>Valestrand</t>
  </si>
  <si>
    <t>ASC-C-00372</t>
  </si>
  <si>
    <t>LEROY France</t>
  </si>
  <si>
    <t>Terrasse bâtiment 1</t>
  </si>
  <si>
    <t>Boulogne sur mer</t>
  </si>
  <si>
    <t>Robin PONTIER</t>
  </si>
  <si>
    <t>03.21.15.69.07</t>
  </si>
  <si>
    <t>robin.pontier@h-leroy.com</t>
  </si>
  <si>
    <t>Packing or Repacking, Processing - Preservation, Processing - Primary processing, Processing - Secondary processing, Retail to Consumer, Storage, Trading Fish (Buying/Selling), Transportation</t>
  </si>
  <si>
    <t>LEROY EUROSALMON, LEROY FISHCUT, LEROY France</t>
  </si>
  <si>
    <t>ASC-C-00347</t>
  </si>
  <si>
    <t>Lerøy Midt AS</t>
  </si>
  <si>
    <t>Hestvika</t>
  </si>
  <si>
    <t>Elisabeth Hassel Kjonvik</t>
  </si>
  <si>
    <t>line@midnor.com</t>
  </si>
  <si>
    <t>MSC Harvest, Packing or Repacking, Processing - Primary processing, Processing - Secondary processing, Processing</t>
  </si>
  <si>
    <t>Dolmøy (ST-337)</t>
  </si>
  <si>
    <t>ASC-C-00118</t>
  </si>
  <si>
    <t>LEROY Seafood AS</t>
  </si>
  <si>
    <t>Thormøhlens Gate 51 b</t>
  </si>
  <si>
    <t>BERGEN</t>
  </si>
  <si>
    <t>Rudi JAKOBSEN</t>
  </si>
  <si>
    <t>+47 55 21 36 50</t>
  </si>
  <si>
    <t>ruj@leroy.no</t>
  </si>
  <si>
    <t>ASC-C-01869</t>
  </si>
  <si>
    <t>Lerøy Sjømatgruppen AS</t>
  </si>
  <si>
    <t>Stanseveien 33</t>
  </si>
  <si>
    <t>Brdr. Berggren AS, Dragøy Grossist AS, Laks- og Vildtcentralen AS, Lerøy Alfheim AS, Lerøy Delico AS, Lerøy Trondheim AS, Reinhartsen Engros AS, Smakfullt Storkjøkken AS</t>
  </si>
  <si>
    <t>ASC-C-00152</t>
  </si>
  <si>
    <t>Leröy Sverige AB</t>
  </si>
  <si>
    <t>Fiskhamnen 11</t>
  </si>
  <si>
    <t>SE -414 58</t>
  </si>
  <si>
    <t>Jörgen  Davenil</t>
  </si>
  <si>
    <t>+46 31 85 75 15</t>
  </si>
  <si>
    <t>jorgen.davenil@leroy.se</t>
  </si>
  <si>
    <t>Atlantic Salmon, Giant tiger prawn, Pacific Oyster, Pangasius  (pangasius hypophthalmus), Whiteleg shrimp</t>
  </si>
  <si>
    <t>Leröy Allt i Fisk AB, Leröy Allt i Fisk SYD, Leröy Smögen Seafood, Leröy Stockholm AB</t>
  </si>
  <si>
    <t>ASC-C-00786</t>
  </si>
  <si>
    <t>Leroy Turkiye Su Urunleri San. Ve Tic. A.S.</t>
  </si>
  <si>
    <t>Cepni Mah.</t>
  </si>
  <si>
    <t>Kartepe / Kocaeli</t>
  </si>
  <si>
    <t>ASC-C-00461</t>
  </si>
  <si>
    <t>Les Aliments Pearlmark Foods, Inc.</t>
  </si>
  <si>
    <t>4404 Louis B. Mayer</t>
  </si>
  <si>
    <t>H7P 0G1</t>
  </si>
  <si>
    <t>Gordon Perlman</t>
  </si>
  <si>
    <t>514-289-1771</t>
  </si>
  <si>
    <t>gordon@pearlmarkfoods.com</t>
  </si>
  <si>
    <t>Pangasius  (pangasius hypophthalmus), Pangasius (pangasius bocourti)</t>
  </si>
  <si>
    <t>ASC-C-01031</t>
  </si>
  <si>
    <t>LES DELICES DE LA MER</t>
  </si>
  <si>
    <t>PLELO</t>
  </si>
  <si>
    <t xml:space="preserve"> Loic Marrec</t>
  </si>
  <si>
    <t>02.96.79.53.70</t>
  </si>
  <si>
    <t>loic.marrec@delicesdelamer.fr</t>
  </si>
  <si>
    <t>ASC-C-01476</t>
  </si>
  <si>
    <t>LES NUTONS SA</t>
  </si>
  <si>
    <t>5 Chemin Saint-Antoine</t>
  </si>
  <si>
    <t>MARCHE-EN-FAMENNE</t>
  </si>
  <si>
    <t>ASC-C-00985</t>
  </si>
  <si>
    <t>Les Pêcheries Norref Québec inc.</t>
  </si>
  <si>
    <t>4900 Molson St</t>
  </si>
  <si>
    <t>Mohamed Chekal</t>
  </si>
  <si>
    <t>+1 514-593-9999</t>
  </si>
  <si>
    <t>mohamed.chekal@norref.colabor.com</t>
  </si>
  <si>
    <t>Atlantic Salmon, Cobia, Pangasius  (pangasius hypophthalmus), Rainbow Trout, Tilapia (Nile), Whiteleg shrimp</t>
  </si>
  <si>
    <t>ASC-C-02118</t>
  </si>
  <si>
    <t>Letz Sushi ApS</t>
  </si>
  <si>
    <t>H.C Andersens Boulevard 37 1TV</t>
  </si>
  <si>
    <t>Copenhagen V.</t>
  </si>
  <si>
    <t>Jette Jensen</t>
  </si>
  <si>
    <t>+45 3110 7711</t>
  </si>
  <si>
    <t>jette@fodevaregruppen.dk</t>
  </si>
  <si>
    <t>Atlantic Salmon, Great Atlantic scallop, Rainbow Trout, Tilapia (Nile), Whiteleg shrimp, Yellowtail amberjack</t>
  </si>
  <si>
    <t>Processing - Secondary processing, Restaurant/Take Away to Consumer, Storage, Trading Fish (Buying/Selling), Wholesale</t>
  </si>
  <si>
    <t>ASC-C-00346</t>
  </si>
  <si>
    <t>Levenstond Seafood NV</t>
  </si>
  <si>
    <t>Allewijstraat 1</t>
  </si>
  <si>
    <t>Vlijtingen - Riemst</t>
  </si>
  <si>
    <t>Marnix Vandermaesen</t>
  </si>
  <si>
    <t>+32(0)475281759</t>
  </si>
  <si>
    <t>marnix@vandermaesen.be</t>
  </si>
  <si>
    <t>Atlantic Landlocked Salmon, Atlantic Salmon, Pangasius  (pangasius hypophthalmus), Tilapia (Nile), Whiteleg shrimp</t>
  </si>
  <si>
    <t>Distribution, Packing or Repacking, Processing - Other Processing - please specify, Processing - Preservation, Processing - Primary processing, Processing - Secondary processing, Processing, Restaurant/Take Away to Consumer, Retail to Consumer, Storage, Trading Fish (Buying/Selling), Transportation, Wholesale</t>
  </si>
  <si>
    <t>Levenstond Seafood NV (Vandermaesen NV), Vandermaesen NV, Winkelpunt Vandermaesen Beringen, Winkelpunt Vandermaesen Heusden-Zolder</t>
  </si>
  <si>
    <t>ASC-C-01300</t>
  </si>
  <si>
    <t>Levington Cold Store Co Ltd</t>
  </si>
  <si>
    <t>Levington Street</t>
  </si>
  <si>
    <t>DN31 3HY</t>
  </si>
  <si>
    <t xml:space="preserve"> Ivor Farrant</t>
  </si>
  <si>
    <t>+44 (0)1472 359140</t>
  </si>
  <si>
    <t>zen51099@zen.co.uk</t>
  </si>
  <si>
    <t>Contract Processing, Packing or Repacking, Processing - Other Processing - please specify, Processing - Primary processing, Storage, Trading Fish (Buying/Selling)</t>
  </si>
  <si>
    <t>ASC-C-01756</t>
  </si>
  <si>
    <t>Lezita Balık A.Ş.</t>
  </si>
  <si>
    <t>Gökyaka mah. Çine Organize Sanayi Böl. 2. Cad. No: 49 Çine</t>
  </si>
  <si>
    <t>TR-09500</t>
  </si>
  <si>
    <t>Aydın</t>
  </si>
  <si>
    <t>ASC-C-01776</t>
  </si>
  <si>
    <t>Liaoning Ande Foodstuff Co., Ltd.</t>
  </si>
  <si>
    <t>Xiaosi Village, Xincheng District</t>
  </si>
  <si>
    <t>Donggang</t>
  </si>
  <si>
    <t>ASC-C-01221</t>
  </si>
  <si>
    <t>Libra Seafood Processing Ltd</t>
  </si>
  <si>
    <t>Unit D, Viking Business Park, Rolling Mill Road</t>
  </si>
  <si>
    <t>NE32 3DP</t>
  </si>
  <si>
    <t>Jarrow</t>
  </si>
  <si>
    <t>Michael Muat</t>
  </si>
  <si>
    <t>0191 48 33 555</t>
  </si>
  <si>
    <t>Michael.muat@libraseafoods.com</t>
  </si>
  <si>
    <t>Contract Processing, Packing or Repacking, Processing - Primary processing, Processing - Secondary processing, Storage, Trading Fish (Buying/Selling)</t>
  </si>
  <si>
    <t>ASC-C-01862</t>
  </si>
  <si>
    <t>LIBRU SEA Sp zoo</t>
  </si>
  <si>
    <t>strzebielinko 24</t>
  </si>
  <si>
    <t>84-250</t>
  </si>
  <si>
    <t>Gniewino</t>
  </si>
  <si>
    <t>ASC-C-01678</t>
  </si>
  <si>
    <t>Lillängshamnens fiskrökeri AB</t>
  </si>
  <si>
    <t>Lillängshamnen</t>
  </si>
  <si>
    <t>663 31</t>
  </si>
  <si>
    <t>Skoghall</t>
  </si>
  <si>
    <t>ASC-C-00752</t>
  </si>
  <si>
    <t>LIMITO S.A., Zakład Przetwórstwa Ryb</t>
  </si>
  <si>
    <t>ul. Droga Graniczna 21</t>
  </si>
  <si>
    <t>86-300</t>
  </si>
  <si>
    <t>Grudziądz</t>
  </si>
  <si>
    <t>ASC-C-01547</t>
  </si>
  <si>
    <t>Limson Trading Inc</t>
  </si>
  <si>
    <t>200 Connecticut Avenue</t>
  </si>
  <si>
    <t>Norwalk</t>
  </si>
  <si>
    <t>ASC-C-00659</t>
  </si>
  <si>
    <t>Lions Gate Fisheries Ltd.</t>
  </si>
  <si>
    <t>4179 River Road</t>
  </si>
  <si>
    <t>V4K 1R9</t>
  </si>
  <si>
    <t>Processing - Preservation, Processing - Primary processing, Processing - Secondary processing, Storage, Trading Fish (Buying/Selling), Transportation, Wholesale</t>
  </si>
  <si>
    <t>ASC-C-00597</t>
  </si>
  <si>
    <t>Lipromar GmbH</t>
  </si>
  <si>
    <t>Processing - Other Processing - please specify, Processing - Primary processing, Processing - Secondary processing, Storage, Trading Fish (Buying/Selling)</t>
  </si>
  <si>
    <t>ASC-C-00916</t>
  </si>
  <si>
    <t>LLC MARR RUSSIA</t>
  </si>
  <si>
    <t xml:space="preserve">Vostochnaya,5, </t>
  </si>
  <si>
    <t>Odintcovo, Moscow region</t>
  </si>
  <si>
    <t>LLC MARR RUSSIA Moscow branch, LLC MARR RUSSIA Novosibirsk branch, LLC MARR RUSSIA St. Petersburg  branch, LLC MARR RUSSIA</t>
  </si>
  <si>
    <t>ASC-C-00153</t>
  </si>
  <si>
    <t>Loblaws, Inc.</t>
  </si>
  <si>
    <t>1 President's Choice Circle</t>
  </si>
  <si>
    <t>L6Y 5S5</t>
  </si>
  <si>
    <t>Gwen Cottle</t>
  </si>
  <si>
    <t>905-459-2500 Ext. 617597</t>
  </si>
  <si>
    <t>gwen.cottle@loblaw.ca</t>
  </si>
  <si>
    <t>Atlantic Salmon, Coho Salmon, Pangasius (pangasius bocourti), Sockeye Salmon, Tilapia (Nile), Whiteleg shrimp</t>
  </si>
  <si>
    <t>Distribution, Retail to Consumer, Storage</t>
  </si>
  <si>
    <t>ASC-C-00087</t>
  </si>
  <si>
    <t>LOBSTER SEAFOOD SWEDEN AB</t>
  </si>
  <si>
    <t>Torbjörn Holm</t>
  </si>
  <si>
    <t>+46 8 444 34 80</t>
  </si>
  <si>
    <t>torbjorn.holm@lobster.se</t>
  </si>
  <si>
    <t>Packing or Repacking, Processing - Primary processing, Retail to Consumer, Storage, Trading Fish (Buying/Selling), Wholesale</t>
  </si>
  <si>
    <t>ASC-C-01456</t>
  </si>
  <si>
    <t>Loch Fyne Oysters Limited</t>
  </si>
  <si>
    <t>Clachan</t>
  </si>
  <si>
    <t>PA24 8BL</t>
  </si>
  <si>
    <t>Cairdow</t>
  </si>
  <si>
    <t>Blue Mussel</t>
  </si>
  <si>
    <t>Processing - Preservation, Processing - Primary processing, Trading Fish (Buying/Selling)</t>
  </si>
  <si>
    <t>ASC-C-02080</t>
  </si>
  <si>
    <t>LODOM Sp Z.O.O</t>
  </si>
  <si>
    <t>pomorska 112 A</t>
  </si>
  <si>
    <t>70-812</t>
  </si>
  <si>
    <t>SZCZECIN</t>
  </si>
  <si>
    <t>Hanna Sadowczyk</t>
  </si>
  <si>
    <t>hanna.sadowczyk@lodom.pl</t>
  </si>
  <si>
    <t>ASC-C-01063</t>
  </si>
  <si>
    <t>Logirest SL</t>
  </si>
  <si>
    <t>Calle Limite 6</t>
  </si>
  <si>
    <t>ASC-C-01313</t>
  </si>
  <si>
    <t>LONG TOAN FROZEN AQUATIC PRODUCTS JOINT STOCK COMPANY</t>
  </si>
  <si>
    <t>Hamplet 2, Ward 1</t>
  </si>
  <si>
    <t>Tra Vinh Province</t>
  </si>
  <si>
    <t>Hua THANH LAP</t>
  </si>
  <si>
    <t>laplongtoan@gmail.com</t>
  </si>
  <si>
    <t>ASC-C-01486</t>
  </si>
  <si>
    <t>Loo's Trading Sdn Bhd</t>
  </si>
  <si>
    <t xml:space="preserve">No.6 Jalan Udang Harimau 2, </t>
  </si>
  <si>
    <t>Medan Niaga Kepong</t>
  </si>
  <si>
    <t>ASC-C-01977</t>
  </si>
  <si>
    <t>LOSOS JURAJSKI Sp. zoo</t>
  </si>
  <si>
    <t>Adres Śloneczna 3</t>
  </si>
  <si>
    <t>72-344</t>
  </si>
  <si>
    <t>Trzesacz</t>
  </si>
  <si>
    <t>ASC-C-01605</t>
  </si>
  <si>
    <t>Louis Schoppenhauer GmbH &amp; Co. KG</t>
  </si>
  <si>
    <t>Am Lunedeich 52</t>
  </si>
  <si>
    <t>Contract Processing, Processing - Secondary processing, Storage</t>
  </si>
  <si>
    <t>ASC-C-01035</t>
  </si>
  <si>
    <t>LP FOODS PTE LTD</t>
  </si>
  <si>
    <t>360 Orchard Road, 10-08 International Building</t>
  </si>
  <si>
    <t>LISA JOVEN LP FOOD PTE LTD</t>
  </si>
  <si>
    <t>lisa@lpfoods.com.sg</t>
  </si>
  <si>
    <t>ASC-C-01230</t>
  </si>
  <si>
    <t>Lucky Holder Frozen Food Co., Ltd</t>
  </si>
  <si>
    <t>6 Jianbang Road, Fengtian Village, Neipu Township, Pingtung County</t>
  </si>
  <si>
    <t>Neipu Township</t>
  </si>
  <si>
    <t>Jackson Tsai</t>
  </si>
  <si>
    <t>j.tsai@luckyholder.com.tw</t>
  </si>
  <si>
    <t>Packing or Repacking, Processing - Other Processing - please specify, Processing - Primary processing, Processing - Secondary processing, Storage, Trading Fish (Buying/Selling), Transportation</t>
  </si>
  <si>
    <t>ASC-C-01103</t>
  </si>
  <si>
    <t>LUNDSØE KØL OG FRYS</t>
  </si>
  <si>
    <t>Jellingvej 5</t>
  </si>
  <si>
    <t>DK-9230</t>
  </si>
  <si>
    <t>Svenstrup J</t>
  </si>
  <si>
    <t>Contract Processing, Packing or Repacking, Storage, Trading Fish (Buying/Selling)</t>
  </si>
  <si>
    <t>ASC-C-00975</t>
  </si>
  <si>
    <t>Lusamerica Foods, Inc.</t>
  </si>
  <si>
    <t>16480 Railroad Avenue</t>
  </si>
  <si>
    <t>Morgan Hill</t>
  </si>
  <si>
    <t>ASC-C-00497</t>
  </si>
  <si>
    <t>Lyons Seafoods Ltd</t>
  </si>
  <si>
    <t>Fairfield House</t>
  </si>
  <si>
    <t xml:space="preserve">BA12 9DA </t>
  </si>
  <si>
    <t>Warminster</t>
  </si>
  <si>
    <t>Estelle Brennan</t>
  </si>
  <si>
    <t>01985 224406</t>
  </si>
  <si>
    <t>estelle.brennan@lyons-seafoods.com</t>
  </si>
  <si>
    <t>Atlantic Salmon, Chilean Mussel, Giant tiger prawn, Whiteleg shrimp</t>
  </si>
  <si>
    <t>Distribution, Packing or Repacking, Processing - Preservation, Processing - Primary processing, Processing - Secondary processing, Storage, Trading Fish (Buying/Selling), Wholesale</t>
  </si>
  <si>
    <t>ASC-C-00582</t>
  </si>
  <si>
    <t>Lysekils Kommun</t>
  </si>
  <si>
    <t>Valbogatan 17</t>
  </si>
  <si>
    <t>453 37</t>
  </si>
  <si>
    <t>Irene Willhed</t>
  </si>
  <si>
    <t>ASC-C-01463</t>
  </si>
  <si>
    <t>M&amp;C Asia Limited</t>
  </si>
  <si>
    <t>Unit F, 17/F Kwong Ga Factory Building, 64 Victoria Road</t>
  </si>
  <si>
    <t>Kennedy Town</t>
  </si>
  <si>
    <t>Cesar Maresville</t>
  </si>
  <si>
    <t>+852 25638871</t>
  </si>
  <si>
    <t>info@mnc-asia.com</t>
  </si>
  <si>
    <t>ASC-C-02150</t>
  </si>
  <si>
    <t>M.F. Foley Company, Inc.</t>
  </si>
  <si>
    <t>24 West Howell Street</t>
  </si>
  <si>
    <t>Nick Martin</t>
  </si>
  <si>
    <t>617-288-1300</t>
  </si>
  <si>
    <t>nmartin@foleyfish.com</t>
  </si>
  <si>
    <t>M.F. Foley Company, INc, M.F. Foley Company, Inc.</t>
  </si>
  <si>
    <t>ASC-C-01827</t>
  </si>
  <si>
    <t>M/s. Sagar Grandhi Exports PVT Ltd., Unit-II</t>
  </si>
  <si>
    <t>Dugarajupatnam Road, Kota Mandal, SPSR Nellore District, AP</t>
  </si>
  <si>
    <t>Chittedu Village</t>
  </si>
  <si>
    <t>T.H. Sankar</t>
  </si>
  <si>
    <t>gc.sagarkota@gmail.com</t>
  </si>
  <si>
    <t>ASC-C-00305</t>
  </si>
  <si>
    <t>Maasland Aquacultuur</t>
  </si>
  <si>
    <t>Hunnepad 10</t>
  </si>
  <si>
    <t>5349 BG</t>
  </si>
  <si>
    <t xml:space="preserve"> Oss</t>
  </si>
  <si>
    <t>Jurgen  van Bakel</t>
  </si>
  <si>
    <t>+31 651107892</t>
  </si>
  <si>
    <t>info@maaslandaquacultuur.nl</t>
  </si>
  <si>
    <t>ASC-C-01979</t>
  </si>
  <si>
    <t>MAISON MER</t>
  </si>
  <si>
    <t>rue samuel champlain</t>
  </si>
  <si>
    <t>La Rochelle</t>
  </si>
  <si>
    <t>ASC-C-02187</t>
  </si>
  <si>
    <t>Makefood International Co., Ltd</t>
  </si>
  <si>
    <t>21E, Jinfu Building B, No. 22 Shandong Road</t>
  </si>
  <si>
    <t>Qingdao City</t>
  </si>
  <si>
    <t>Coco Liu</t>
  </si>
  <si>
    <t>86-532-85832718</t>
  </si>
  <si>
    <t>coco@makefood-international.com</t>
  </si>
  <si>
    <t>ASC-C-01124</t>
  </si>
  <si>
    <t>Kwai Chung, N.T</t>
  </si>
  <si>
    <t>Atlantic Salmon, Chilean Mussel, Coho Salmon, Giant tiger prawn, Pangasius (Pangasianodon hypophthalmus), Rainbow Trout, Tilapia (Black), Tilapia (Blue), Tilapia (Mozambique), Tilapia (Nile), Tilapia (Red), Whiteleg shrimp</t>
  </si>
  <si>
    <t>ASC-C-01731</t>
  </si>
  <si>
    <t>Mange on the Move Ltd t/a Mange</t>
  </si>
  <si>
    <t>61 Central st.</t>
  </si>
  <si>
    <t>EC1V 3AF</t>
  </si>
  <si>
    <t>David Beck</t>
  </si>
  <si>
    <t>0207 263 5000</t>
  </si>
  <si>
    <t>david@mange.co.uk</t>
  </si>
  <si>
    <t>Atlantic Salmon, Giant tiger prawn, Pangasius  (pangasius hypophthalmus), Rainbow Trout, Whiteleg shrimp</t>
  </si>
  <si>
    <t>ASC-C-00863</t>
  </si>
  <si>
    <t>MAPA Mobilya ve Akesuar Pazarlama A.S.)</t>
  </si>
  <si>
    <t>Faith Sultan Mehmet Mahallesi</t>
  </si>
  <si>
    <t>Ümraniye</t>
  </si>
  <si>
    <t>ASC-C-01260</t>
  </si>
  <si>
    <t>MARAMAR S.A.</t>
  </si>
  <si>
    <t>AV. MIGUEL H ALCIVAR #652 Y ELEODORO ARBOLEDA EDIFICIO KENNEDY PLAZA PISO #2</t>
  </si>
  <si>
    <t>GUAYAQUIL</t>
  </si>
  <si>
    <t>ASC-C-02071</t>
  </si>
  <si>
    <t>Marathon Distribution Group</t>
  </si>
  <si>
    <t>Sos. Bucuresti-Urziceni Nr. 53A, 077010 Afumati, Ilfov</t>
  </si>
  <si>
    <t>Afumati</t>
  </si>
  <si>
    <t>Ruxandra Chiru</t>
  </si>
  <si>
    <t>ASC-C-00468</t>
  </si>
  <si>
    <t>Mardon plc</t>
  </si>
  <si>
    <t xml:space="preserve">10 Fenton Street, </t>
  </si>
  <si>
    <t>LA1 1TE</t>
  </si>
  <si>
    <t>Lancaster</t>
  </si>
  <si>
    <t>Kevin Bailey</t>
  </si>
  <si>
    <t>+44 1524 845000</t>
  </si>
  <si>
    <t>k.bailey@mardon.com</t>
  </si>
  <si>
    <t>ASC-C-00980</t>
  </si>
  <si>
    <t>Marenor AB</t>
  </si>
  <si>
    <t>Guleskär 2</t>
  </si>
  <si>
    <t>456 21</t>
  </si>
  <si>
    <t>Marenor AB, Västkustfile</t>
  </si>
  <si>
    <t>ASC-C-01642</t>
  </si>
  <si>
    <t>Maresco AS</t>
  </si>
  <si>
    <t>Rødspættevej 9</t>
  </si>
  <si>
    <t>DK-9970</t>
  </si>
  <si>
    <t>Strandby</t>
  </si>
  <si>
    <t>ASC-C-00161</t>
  </si>
  <si>
    <t>Marfo BV</t>
  </si>
  <si>
    <t xml:space="preserve">Koperstraat 31 </t>
  </si>
  <si>
    <t>8211 AK</t>
  </si>
  <si>
    <t>Lelystad</t>
  </si>
  <si>
    <t>Harold Oldenbeuving</t>
  </si>
  <si>
    <t>0320-293800</t>
  </si>
  <si>
    <t>harold.oldenbuving@marfo.com</t>
  </si>
  <si>
    <t>Packing or Repacking, Processing - Preservation, Processing - Secondary processing, Processing, Trading Fish (Buying/Selling), Transportation</t>
  </si>
  <si>
    <t>ASC-C-02153</t>
  </si>
  <si>
    <t xml:space="preserve">Margherita (Schweiz) AG </t>
  </si>
  <si>
    <t>Industriestrasse 107</t>
  </si>
  <si>
    <t>Sandra Burri</t>
  </si>
  <si>
    <t>sandra.burri@margheritapremium.com</t>
  </si>
  <si>
    <t>Foodbox BV</t>
  </si>
  <si>
    <t>ASC-C-01953</t>
  </si>
  <si>
    <t>MARIE Sablé</t>
  </si>
  <si>
    <t>ZI Aubrée</t>
  </si>
  <si>
    <t>SABLE SUR SARTHE</t>
  </si>
  <si>
    <t>ASC-C-01638</t>
  </si>
  <si>
    <t>Marine Harvest  Norway AS, Region North -  Jøkelfjord (T52)</t>
  </si>
  <si>
    <t>Jøkelfjord</t>
  </si>
  <si>
    <t>ASC-C-00355</t>
  </si>
  <si>
    <t>MARINE HARVEST Boulogne</t>
  </si>
  <si>
    <t xml:space="preserve">3 rue Léon Calon </t>
  </si>
  <si>
    <t xml:space="preserve"> Jonathan Champ</t>
  </si>
  <si>
    <t>03 21 10 67 68</t>
  </si>
  <si>
    <t>Jonathan.champ@marineharvest.com</t>
  </si>
  <si>
    <t>ASC-C-00540</t>
  </si>
  <si>
    <t>Marine Harvest Canada Inc</t>
  </si>
  <si>
    <t>Port Hardy</t>
  </si>
  <si>
    <t>V0N 2P0</t>
  </si>
  <si>
    <t>ASC-C-01200</t>
  </si>
  <si>
    <t>Marine Harvest Canada Inc - Kitasoo</t>
  </si>
  <si>
    <t>164 Klemtu</t>
  </si>
  <si>
    <t>V0T 1L0</t>
  </si>
  <si>
    <t>Kelmtu</t>
  </si>
  <si>
    <t>MSC Harvest, Packing or Repacking, Processing - Primary processing, Storage</t>
  </si>
  <si>
    <t>ASC-C-01850</t>
  </si>
  <si>
    <t>Marine Harvest Canada Inc. - Surrey</t>
  </si>
  <si>
    <t xml:space="preserve">5355-152 Street   </t>
  </si>
  <si>
    <t>V3S 5A5</t>
  </si>
  <si>
    <t xml:space="preserve">Surrey </t>
  </si>
  <si>
    <t>Processing - Preservation, Processing - Secondary processing, Storage</t>
  </si>
  <si>
    <t>ASC-C-01602</t>
  </si>
  <si>
    <t>Marine Harvest Central and Eastern Europe s.r.o.</t>
  </si>
  <si>
    <t xml:space="preserve">196 00 </t>
  </si>
  <si>
    <t>Michaela Petrová</t>
  </si>
  <si>
    <t>+420 778 500 851</t>
  </si>
  <si>
    <t>michaela.petrova@mowi.com</t>
  </si>
  <si>
    <t>Atlantic Salmon, Brown trout, Giant tiger prawn, Pangasius  (pangasius hypophthalmus), Rainbow Trout, Sea Trout, Tilapia (Nile), Tilapia (Red), Whiteleg shrimp</t>
  </si>
  <si>
    <t>ASC-C-00382</t>
  </si>
  <si>
    <t xml:space="preserve">Marine Harvest DACH GmbH </t>
  </si>
  <si>
    <t>ASC-C-02113</t>
  </si>
  <si>
    <t>Marine Harvest Faroes</t>
  </si>
  <si>
    <t xml:space="preserve"> Heygsstoed 2</t>
  </si>
  <si>
    <t>FO 490</t>
  </si>
  <si>
    <t>Strendur</t>
  </si>
  <si>
    <t>Gudny Vang</t>
  </si>
  <si>
    <t>gudny@marineharvest.fo</t>
  </si>
  <si>
    <t>MSC Harvest, Processing - Primary processing, Trading Fish (Buying/Selling)</t>
  </si>
  <si>
    <t>ASC-C-00661</t>
  </si>
  <si>
    <t>Marine Harvest Ireland</t>
  </si>
  <si>
    <t>Rinmore</t>
  </si>
  <si>
    <t>Letterkenny</t>
  </si>
  <si>
    <t>Catherine McManus</t>
  </si>
  <si>
    <t>catherinemcmanus@marineharvest.com</t>
  </si>
  <si>
    <t>Processing - Preservation, Processing - Primary processing, Processing - Secondary processing</t>
  </si>
  <si>
    <t>ASC-C-02014</t>
  </si>
  <si>
    <t>Marine Harvest Japan Inc.</t>
  </si>
  <si>
    <t>6-19-20 Tsukiji</t>
  </si>
  <si>
    <t>Ishida Youichi</t>
  </si>
  <si>
    <t>+81 3-6684-5231</t>
  </si>
  <si>
    <t>yuichi.ishida@marineharvest.com</t>
  </si>
  <si>
    <t>Processing - Primary processing, Processing - Secondary processing, Retail to Consumer, Storage, Trading Fish (Buying/Selling), Wholesale</t>
  </si>
  <si>
    <t>Marine Harvest Japan Inc. Head Office, Marine Harvest Japan Inc. Kansai Factory, Marine Harvest Japan Inc. MOWI STORE, Marine Harvest Japan Inc. Narita 1st Factory, Marine Harvest Japan Inc. Narita 2nd Factory, Marine Harvest Japan Inc. Osaka Branch</t>
  </si>
  <si>
    <t>ASC-C-00836</t>
  </si>
  <si>
    <t>MARINE HARVEST KRITSEN</t>
  </si>
  <si>
    <t>ZA du Vern</t>
  </si>
  <si>
    <t>LANDIVISIAU</t>
  </si>
  <si>
    <t>Sylvie Le Gal</t>
  </si>
  <si>
    <t>+33 2 98 68 44 44</t>
  </si>
  <si>
    <t>sylvie.legall@marineharvest.com</t>
  </si>
  <si>
    <t>Marine Harvest Kritsen Chateaulin, Marine Harvest Kritsen Landivisiau</t>
  </si>
  <si>
    <t>ASC-C-01346</t>
  </si>
  <si>
    <t>MARINE HARVEST Lorient</t>
  </si>
  <si>
    <t xml:space="preserve">2 rue de la Batelière </t>
  </si>
  <si>
    <t>ASC-C-00589</t>
  </si>
  <si>
    <t>Marine Harvest Markets Norway AS</t>
  </si>
  <si>
    <t>Sandviksboder 77ab</t>
  </si>
  <si>
    <t>Bergen</t>
  </si>
  <si>
    <t>Marine Harvest Ingrediens, Marine Harvest Markets Norway AS, Marine Harvest Markets Norway AS, Terminal Gardermoen</t>
  </si>
  <si>
    <t>ASC-C-00436</t>
  </si>
  <si>
    <t>Marine Harvest Norway A/S avd Ulvan ST-400</t>
  </si>
  <si>
    <t>Hitra</t>
  </si>
  <si>
    <t>Knarrlagsund</t>
  </si>
  <si>
    <t>MSC Harvest, Packing or Repacking, Processing - Preservation, Processing - Primary processing, Processing - Secondary processing, Trading Fish (Buying/Selling), Transportation</t>
  </si>
  <si>
    <t>ASC-C-00482</t>
  </si>
  <si>
    <t>Marine Harvest Norway AS, avdeling M394</t>
  </si>
  <si>
    <t>Evangerveien 25</t>
  </si>
  <si>
    <t>Fosnavåg</t>
  </si>
  <si>
    <t>Tone Harnes</t>
  </si>
  <si>
    <t>0 4770082262</t>
  </si>
  <si>
    <t>tone.harnes@marineharvest.com</t>
  </si>
  <si>
    <t>MSC Harvest, Packing or Repacking, Processing - Primary processing, Processing - Secondary processing, Trading Fish (Buying/Selling)</t>
  </si>
  <si>
    <t>ASC-C-00586</t>
  </si>
  <si>
    <t>Marine Harvest Norway AS, Herøy (N-1115)</t>
  </si>
  <si>
    <t>8850 Herøy</t>
  </si>
  <si>
    <t>Herøy</t>
  </si>
  <si>
    <t>Gunn Mari Stromstad</t>
  </si>
  <si>
    <t>+ 47 21 562640</t>
  </si>
  <si>
    <t>gunn.stromstad@marineharvest.com</t>
  </si>
  <si>
    <t>ASC-C-02209</t>
  </si>
  <si>
    <t>MARINE HARVEST POLSKA S.A.</t>
  </si>
  <si>
    <t>AL. GRUNWALDZKA 415</t>
  </si>
  <si>
    <t xml:space="preserve"> 80-309</t>
  </si>
  <si>
    <t>GDAŃSK</t>
  </si>
  <si>
    <t>Anna Kacprzak</t>
  </si>
  <si>
    <t>anna.kacprzak@marineharvest.com</t>
  </si>
  <si>
    <t>ASC-C-00360</t>
  </si>
  <si>
    <t>Marine Harvest Sør Ryfisk</t>
  </si>
  <si>
    <t>Hundsnesvegen 151</t>
  </si>
  <si>
    <t>Hjelmeland</t>
  </si>
  <si>
    <t>Svein  Hetlesæter</t>
  </si>
  <si>
    <t>svein.hetlesater@marineharvest.com</t>
  </si>
  <si>
    <t>Contract Processing, MSC Harvest, OTHER (Specify), Packing or Repacking, Processing - Primary processing, Processing - Secondary processing, Trading Fish (Buying/Selling)</t>
  </si>
  <si>
    <t>ASC-C-00099</t>
  </si>
  <si>
    <t>Marine Harvest Sterk B.V.</t>
  </si>
  <si>
    <t>Vuurtorenweg 12</t>
  </si>
  <si>
    <t>8531 HJ</t>
  </si>
  <si>
    <t>Marinus  Heimink</t>
  </si>
  <si>
    <t>+31 (0) 514 568600</t>
  </si>
  <si>
    <t>marinus.heimink@marineharvest.com</t>
  </si>
  <si>
    <t>Contract Processing, Packing or Repacking, Processing - Preservation, Processing - Primary processing, Processing - Secondary processing, Processing, Storage, Trading Fish (Buying/Selling), Use of contract processor</t>
  </si>
  <si>
    <t>Marine Harvest Pieters NV, Marine Harvest Sterk  BV</t>
  </si>
  <si>
    <t>ASC-C-02089</t>
  </si>
  <si>
    <t>Marine Harvest Sweden AB</t>
  </si>
  <si>
    <t>Fiskehamnsvägen 5</t>
  </si>
  <si>
    <t>Glommen</t>
  </si>
  <si>
    <t>Caroline Heathcote</t>
  </si>
  <si>
    <t>+46 708773107</t>
  </si>
  <si>
    <t>caroline.heathcote@marineharvest.com</t>
  </si>
  <si>
    <t>ASC-C-00847</t>
  </si>
  <si>
    <t>Marine Harvest USA LLC</t>
  </si>
  <si>
    <t>8550 NW 17th Street, Suite 105</t>
  </si>
  <si>
    <t>Coho Salmon, Sockeye Salmon</t>
  </si>
  <si>
    <t>ASC-C-01901</t>
  </si>
  <si>
    <t>1049 Avenue H</t>
  </si>
  <si>
    <t>TX 76011</t>
  </si>
  <si>
    <t>East Arlington</t>
  </si>
  <si>
    <t>Atlantic Salmon, Rainbow Trout, Sockeye Salmon, Tilapia (Nile)</t>
  </si>
  <si>
    <t>ASC-C-02028</t>
  </si>
  <si>
    <t>Marine Harvest VAP</t>
  </si>
  <si>
    <t>Admiralty Park</t>
  </si>
  <si>
    <t>KY11 2YW</t>
  </si>
  <si>
    <t>Rosyth</t>
  </si>
  <si>
    <t>Marie Coady</t>
  </si>
  <si>
    <t>marie.coady@marineharvest.com</t>
  </si>
  <si>
    <t>ASC-C-00816</t>
  </si>
  <si>
    <t>Marine Products Scotland Ltd</t>
  </si>
  <si>
    <t>25 Mossend Lane, Block 18, Unit 13</t>
  </si>
  <si>
    <t>G33 4DD</t>
  </si>
  <si>
    <t>Glasgow</t>
  </si>
  <si>
    <t>Contract Processing, Processing - Secondary processing, Storage, Trading Fish (Buying/Selling), Use of contract processor</t>
  </si>
  <si>
    <t>ASC-C-01334</t>
  </si>
  <si>
    <t>MarinePack Pte Ltd</t>
  </si>
  <si>
    <t>30 Cecil Street 19 – 08, Prudential Tower</t>
  </si>
  <si>
    <t xml:space="preserve"> Nguyen Danh Vu Son</t>
  </si>
  <si>
    <t>0084 903555415</t>
  </si>
  <si>
    <t>son@marinepack.com</t>
  </si>
  <si>
    <t>Atlantic Salmon, Giant tiger prawn, Pangasius  (pangasius hypophthalmus), Pangasius (pangasius bocourti), Tilapia (Nile), Whiteleg shrimp</t>
  </si>
  <si>
    <t>ASC-C-02009</t>
  </si>
  <si>
    <t>Marinus sp. z o.o.</t>
  </si>
  <si>
    <t>ul. N. Barlickiego 1A</t>
  </si>
  <si>
    <t>Swinoujscie</t>
  </si>
  <si>
    <t>Jacek Brzdęk</t>
  </si>
  <si>
    <t>+48 (91) 3216009</t>
  </si>
  <si>
    <t>marinus@marinus.pl</t>
  </si>
  <si>
    <t>Contract Processing, Packing or Repacking</t>
  </si>
  <si>
    <t>ASC-C-01173</t>
  </si>
  <si>
    <t>Maris Seafoods Limited</t>
  </si>
  <si>
    <t>Lowry Mill,Lees Street</t>
  </si>
  <si>
    <t>M27 6DB</t>
  </si>
  <si>
    <t>Swinton</t>
  </si>
  <si>
    <t>ASC-C-00213</t>
  </si>
  <si>
    <t>Marisco GmbH</t>
  </si>
  <si>
    <t>Westerjork 31</t>
  </si>
  <si>
    <t>Jork</t>
  </si>
  <si>
    <t>Martin  Luedtke</t>
  </si>
  <si>
    <t>04162 912 9126</t>
  </si>
  <si>
    <t>ml@mymarisco.de</t>
  </si>
  <si>
    <t>Pangasius  (pangasius hypophthalmus), Peruvian Scallop, Rainbow Trout, Tilapia (Nile), Whiteleg shrimp</t>
  </si>
  <si>
    <t>ASC-C-01234</t>
  </si>
  <si>
    <t>MARISCOS CASTELLAR SL</t>
  </si>
  <si>
    <t>Poligono Industrial el Condado</t>
  </si>
  <si>
    <t>Santiesteban del Puerto</t>
  </si>
  <si>
    <t>MARISCOS CASTELLAR</t>
  </si>
  <si>
    <t>ASC-C-00587</t>
  </si>
  <si>
    <t>Marist College</t>
  </si>
  <si>
    <t>3399 North Road</t>
  </si>
  <si>
    <t>Poughkeepsie</t>
  </si>
  <si>
    <t>ASC-C-01715</t>
  </si>
  <si>
    <t>Maritim Food AS</t>
  </si>
  <si>
    <t>Råbekksvingen 5</t>
  </si>
  <si>
    <t>Fredrikstad</t>
  </si>
  <si>
    <t>Maritim Foods AS avd. Gjerdsvika</t>
  </si>
  <si>
    <t>ASC-C-01536</t>
  </si>
  <si>
    <t xml:space="preserve">Maritim Food Sweden </t>
  </si>
  <si>
    <t>Kallkärrsvägen 21-22</t>
  </si>
  <si>
    <t>450 52</t>
  </si>
  <si>
    <t>Dingle</t>
  </si>
  <si>
    <t>Simon Blomqvist</t>
  </si>
  <si>
    <t>+46 725 52 93 87</t>
  </si>
  <si>
    <t>simon.blomqvist@marenor.se</t>
  </si>
  <si>
    <t>ASC-C-01069</t>
  </si>
  <si>
    <t>Markwell Pacific Marketing Pty. Ltd. (Markwell Foods)</t>
  </si>
  <si>
    <t>Suite 701, Level 7 28 Clarke Street</t>
  </si>
  <si>
    <t>St. Leonards</t>
  </si>
  <si>
    <t>Administration Head Quarters, Warehouse</t>
  </si>
  <si>
    <t>ASC-C-01497</t>
  </si>
  <si>
    <t>Mars Austria OG</t>
  </si>
  <si>
    <t>Industriesstrasse 20</t>
  </si>
  <si>
    <t>Bruck/Leitha</t>
  </si>
  <si>
    <t>Brown trout, Rainbow Trout</t>
  </si>
  <si>
    <t>ASC-C-01493</t>
  </si>
  <si>
    <t>Mars GmbH</t>
  </si>
  <si>
    <t>Eitzer Straße 215</t>
  </si>
  <si>
    <t>Verden</t>
  </si>
  <si>
    <t>Jörg von Ahsen</t>
  </si>
  <si>
    <t>0049 4231 94 4125</t>
  </si>
  <si>
    <t>joerg.von.Ahsen@effem.com</t>
  </si>
  <si>
    <t>ASC-C-01496</t>
  </si>
  <si>
    <t>Mars Multisales Spain, S.L.</t>
  </si>
  <si>
    <t>Camino de la Canaleja s/n</t>
  </si>
  <si>
    <t>Arévalo</t>
  </si>
  <si>
    <t>ASC-C-01498</t>
  </si>
  <si>
    <t>Mars Petcare UK</t>
  </si>
  <si>
    <t>Mill Street</t>
  </si>
  <si>
    <t>LE13 1 BB</t>
  </si>
  <si>
    <t>Melton Mowbray</t>
  </si>
  <si>
    <t>ASC-C-01494</t>
  </si>
  <si>
    <t>Mars PF France SAS</t>
  </si>
  <si>
    <t>Avenue de la Concorde</t>
  </si>
  <si>
    <t>Ernolsheim/Bruche</t>
  </si>
  <si>
    <t>Atlantic Salmon, Brown trout, Rainbow Trout</t>
  </si>
  <si>
    <t>ASC-C-01500</t>
  </si>
  <si>
    <t>Boulevard des Chenats</t>
  </si>
  <si>
    <t>Saint-Denis-de-ľHotel</t>
  </si>
  <si>
    <t>ASC-C-01499</t>
  </si>
  <si>
    <t xml:space="preserve">Mars Polska sp. z o.o. Pet Food Factory </t>
  </si>
  <si>
    <t>Kozuszki Parcel 42</t>
  </si>
  <si>
    <t>96-500</t>
  </si>
  <si>
    <t>Sochaczew</t>
  </si>
  <si>
    <t>ASC-C-00138</t>
  </si>
  <si>
    <t>Martin &amp; Servera Restauranghandel AB</t>
  </si>
  <si>
    <t>Grosshandlarvägen 7</t>
  </si>
  <si>
    <t>Johanneshov, Stockholm</t>
  </si>
  <si>
    <t>AnnaLena Norrman</t>
  </si>
  <si>
    <t>+46 (0)11 202973</t>
  </si>
  <si>
    <t>annalena.norman@marintservera.se</t>
  </si>
  <si>
    <t>Atlantic Salmon, Giant tiger prawn, Pacific Oyster, Pangasius  (pangasius hypophthalmus), Tilapia (Nile), Whiteleg shrimp</t>
  </si>
  <si>
    <t>Martin &amp;amp; Servera AB, Martin &amp;amp; Servera Logistik AB, Martin &amp;amp; Servera Restauranghandel AB</t>
  </si>
  <si>
    <t>ASC-C-01291</t>
  </si>
  <si>
    <t>MARUARA OIKAWA Co., Ltd.</t>
  </si>
  <si>
    <t>16 Utatsu Masuzawa</t>
  </si>
  <si>
    <t>988-0423</t>
  </si>
  <si>
    <t>Minamisanriku-cho, Motoyoshi-gun</t>
  </si>
  <si>
    <t>Kazuki Chiba</t>
  </si>
  <si>
    <t>+81 226-36-9009</t>
  </si>
  <si>
    <t>masuzawa@maruara.jp</t>
  </si>
  <si>
    <t>ASC-C-00716</t>
  </si>
  <si>
    <t>Marubeni Corporation</t>
  </si>
  <si>
    <t>103-6060</t>
  </si>
  <si>
    <t>Nihonbashi, Chuo-ku</t>
  </si>
  <si>
    <t>ASC-C-00930</t>
  </si>
  <si>
    <t>Marubeni Europe Plc</t>
  </si>
  <si>
    <t>95 Gresham Street</t>
  </si>
  <si>
    <t>EC2V 7AB</t>
  </si>
  <si>
    <t>Jean Marc Michel</t>
  </si>
  <si>
    <t>+44 0207 826 8792</t>
  </si>
  <si>
    <t>jean-marc-michel@marubeni.com</t>
  </si>
  <si>
    <t>Atlantic Salmon, Giant tiger prawn, Pangasius (Pangasianodon hypophthalmus), Whiteleg shrimp</t>
  </si>
  <si>
    <t>ASC-C-01314</t>
  </si>
  <si>
    <t>MARUDAI NAGANUMA CO., LTD.</t>
  </si>
  <si>
    <t>1-2-13 Etchujima</t>
  </si>
  <si>
    <t>135-0044</t>
  </si>
  <si>
    <t>MARUDAI NAGANUMA CO., LTD., MARUDAI NAGANUMA STORE CO.LTD.</t>
  </si>
  <si>
    <t>ASC-C-01271</t>
  </si>
  <si>
    <t>Maruha Nichiro Corporation</t>
  </si>
  <si>
    <t>135-8608</t>
  </si>
  <si>
    <t>Toyosu, Koto-ku</t>
  </si>
  <si>
    <t>Masahiro Ishii</t>
  </si>
  <si>
    <t>+81 3-6833-1195</t>
  </si>
  <si>
    <t>m-ishii@maruha-nichiro.co.jp</t>
  </si>
  <si>
    <t>Atlantic Salmon, Japanese amberjack, Manilla Clam, Pangasius (Pangasianodon hypophthalmus), Whiteleg shrimp</t>
  </si>
  <si>
    <t>Contract Processing, Processing - Primary processing, Processing - Secondary processing, Storage, Trading Fish (Buying/Selling), Use of contract processor, Wholesale</t>
  </si>
  <si>
    <t>Daitogyorui Co., Ltd., DAITOH GYORUI Co.,Ltd., GIFUGYOKAI CO.,LTD., Kotobuki Frozen Foods Co., Ltd. Head Factory, Kotobuki Frozen Foods Co., Ltd. Ikazaki Factory, Kyushu Chuou Uoichi Co., Ltd., Kyushu Uoichi Co., Ltd., Maruha Nichiro Corporation Gunma Factory, Maruha Nichiro Corporation Logistic Department Higashinihon Logistics Center, Maruha Nichiro Corporation Shimonoseki Factory, Maruha Nichiro Corporation Shin-Ishinomaki Factory, Maruha Nichiro Corporation Utsunomiya Factory, Maruha Nichiro Kitanippon, Inc. Aomori Factory, Maruha Nichiro Kyushu, Inc., Maruhanichiro Seafoods Corporation, Maruki Suisan Co., Ltd., Matatsu Suisan Co., Ltd., Monbetsu ‎Fisheries Cooperative Association Ice-making ‎Refrigeration plant, Monbetsu ‎Fisheries Cooperative Association Kitahama plant, SHINGATA SYOKUZAI CO., LTD. Shizuoka 2nd Factory, SHINGATA SYOKUZAI CO., LTD. Shizuoka Factory, Sojitz Foods Corporation, TAIKAI SHOJI CO., LTD. HEAD OFFICE &amp;amp; FACTORY</t>
  </si>
  <si>
    <t>ASC-C-00944</t>
  </si>
  <si>
    <t>MARUHO HOBARA SHOUTEN CO., LTD</t>
  </si>
  <si>
    <t xml:space="preserve">165 Sakaeda, Watanoha </t>
  </si>
  <si>
    <t>Ishinomaki-city, Miyagi Prefecture</t>
  </si>
  <si>
    <t>hobara-5@festa.ocn.ne.jp</t>
  </si>
  <si>
    <t>Chilean Mussel, Pacific Oyster, Whiteleg shrimp</t>
  </si>
  <si>
    <t>Contract Processing, Packing or Repacking, Processing - Preservation, Processing - Secondary processing, Storage, Trading Fish (Buying/Selling)</t>
  </si>
  <si>
    <t>MARUHO HOBARA SHOUTEN CO., LTD Second Factory, MARUHO HOBARA SHOUTEN CO., LTD</t>
  </si>
  <si>
    <t>ASC-C-00986</t>
  </si>
  <si>
    <t>MARUJU ABESYOTEN CO.,LTD.</t>
  </si>
  <si>
    <t>39 Utatsu Tanogashira</t>
  </si>
  <si>
    <t>988-0441</t>
  </si>
  <si>
    <t>ASC-C-01376</t>
  </si>
  <si>
    <t>Marukawa Trading (S) Pte Ltd.</t>
  </si>
  <si>
    <t>48 Mactaggart Road #01-01</t>
  </si>
  <si>
    <t>Processing - Preservation, Storage, Trading Fish (Buying/Selling), Transportation</t>
  </si>
  <si>
    <t>ASC-C-01070</t>
  </si>
  <si>
    <t>MARUKE SHOKUHIN CO., LTD.</t>
  </si>
  <si>
    <t>2-3-11 Minamimatsunagacho</t>
  </si>
  <si>
    <t>729-0105</t>
  </si>
  <si>
    <t>Fukuyama-shi</t>
  </si>
  <si>
    <t>MARUKE SHOKUHIN CO., LTD. Head Office and Factory, MARUKE SHOKUHIN CO., LTD. Refrigerated Warehouse</t>
  </si>
  <si>
    <t>ASC-C-01531</t>
  </si>
  <si>
    <t>Marukou Sakasyu Suisan Co. Ltd</t>
  </si>
  <si>
    <t>ASC-C-01880</t>
  </si>
  <si>
    <t>MARUSEN SUISAN CO.,LTD TOYOKAWA FACTORY</t>
  </si>
  <si>
    <t>59-2 Higashinakano, Ichidacho</t>
  </si>
  <si>
    <t>442-0862</t>
  </si>
  <si>
    <t>Toyokawa-shi</t>
  </si>
  <si>
    <t>ASC-C-00908</t>
  </si>
  <si>
    <t>Marusui Sapporo Chuo Suisan Co., Ltd.</t>
  </si>
  <si>
    <t>20-2-1, Kita 12-jou</t>
  </si>
  <si>
    <t>060-8505</t>
  </si>
  <si>
    <t>ASC-C-01532</t>
  </si>
  <si>
    <t>MARUTOKUSUISAN CO,. LTD.</t>
  </si>
  <si>
    <t>1106-26 Minato</t>
  </si>
  <si>
    <t>640-0023</t>
  </si>
  <si>
    <t>Wakayama-shi</t>
  </si>
  <si>
    <t>Takuji Matsuda</t>
  </si>
  <si>
    <t>+81 73-421-8788</t>
  </si>
  <si>
    <t>mrtk-kako@train.ocn.ne.jp</t>
  </si>
  <si>
    <t>ASC-C-01761</t>
  </si>
  <si>
    <t>MASCATO SA</t>
  </si>
  <si>
    <t>C/Pontevedra 4</t>
  </si>
  <si>
    <t>VIGO</t>
  </si>
  <si>
    <t>Jose Antonio Gomez</t>
  </si>
  <si>
    <t>00 34 986 443089</t>
  </si>
  <si>
    <t>joseantonio@mascato.com</t>
  </si>
  <si>
    <t>Mascato SA, Mascato Salvaterra SLU</t>
  </si>
  <si>
    <t>ASC-C-01479</t>
  </si>
  <si>
    <t>Matgard AB</t>
  </si>
  <si>
    <t>Skraggevägen 6</t>
  </si>
  <si>
    <t>663 41</t>
  </si>
  <si>
    <t>Hammarö</t>
  </si>
  <si>
    <t>Atlantic Salmon, Blue Mussel, Giant tiger prawn, Pangasius (Pangasianodon hypophthalmus), Tilapia (Blue)</t>
  </si>
  <si>
    <t>ASC-C-01546</t>
  </si>
  <si>
    <t>Matos Seafood GbR  /  - Abteilung 15 -</t>
  </si>
  <si>
    <t>An der Packhalle IX</t>
  </si>
  <si>
    <t>Mauro Matos</t>
  </si>
  <si>
    <t>0049 471 941299 80</t>
  </si>
  <si>
    <t>info@matos-seafood.de</t>
  </si>
  <si>
    <t>ASC-C-01879</t>
  </si>
  <si>
    <t>MAXFISH Sp. ZOO</t>
  </si>
  <si>
    <t>Ul. Opacka 54</t>
  </si>
  <si>
    <t>97-330</t>
  </si>
  <si>
    <t>Sulejow</t>
  </si>
  <si>
    <t>ASC-C-01958</t>
  </si>
  <si>
    <t>Maxi ICA Stormarknad Haninge/Söderbyleden Stormarknad AB</t>
  </si>
  <si>
    <t>Österport 12</t>
  </si>
  <si>
    <t>136 65</t>
  </si>
  <si>
    <t>Söderby</t>
  </si>
  <si>
    <t>ASC-C-00978</t>
  </si>
  <si>
    <t>Maxima Seafood BV</t>
  </si>
  <si>
    <t>Halkade 16</t>
  </si>
  <si>
    <t>ASC-C-00362</t>
  </si>
  <si>
    <t>Maximum Seafood</t>
  </si>
  <si>
    <t>189 Westcreek Drive</t>
  </si>
  <si>
    <t>L4L 9N6</t>
  </si>
  <si>
    <t>Vaughan</t>
  </si>
  <si>
    <t>Lino Pavone</t>
  </si>
  <si>
    <t>lino.pavone@maximumseafood.com</t>
  </si>
  <si>
    <t>Distribution, Processing - Primary processing, Processing - Secondary processing, Processing, Storage, Trading Fish (Buying/Selling), Transportation, Wholesale</t>
  </si>
  <si>
    <t>ASC-C-00496</t>
  </si>
  <si>
    <t>Mazzetta Company, LLC.</t>
  </si>
  <si>
    <t>1990 St. Johns Avenue</t>
  </si>
  <si>
    <t>Highland Park</t>
  </si>
  <si>
    <t>Lisa Langer</t>
  </si>
  <si>
    <t>847-433-1150</t>
  </si>
  <si>
    <t>lisa@mazzetta.com</t>
  </si>
  <si>
    <t>Atlantic Landlocked Salmon, Chilean Mussel, Giant tiger prawn, Pangasius (Pangasianodon hypophthalmus), Tilapia (Nile), Whiteleg shrimp</t>
  </si>
  <si>
    <t>ASC-C-00775</t>
  </si>
  <si>
    <t>McDonald's Europe</t>
  </si>
  <si>
    <t>11-59 High Road, East Finchley</t>
  </si>
  <si>
    <t>N2 8AW</t>
  </si>
  <si>
    <t>Lara Zoellerhare</t>
  </si>
  <si>
    <t>lara.zoellerhare@eu.mcd.com</t>
  </si>
  <si>
    <t>ASC-C-01146</t>
  </si>
  <si>
    <t>MCP Mooij</t>
  </si>
  <si>
    <t>Staalstraat 137</t>
  </si>
  <si>
    <t>1951 MB</t>
  </si>
  <si>
    <t>Velsen-Noord</t>
  </si>
  <si>
    <t>ASC-C-01374</t>
  </si>
  <si>
    <t>Meatspecial B.V.</t>
  </si>
  <si>
    <t>Aaltenseweg 56A</t>
  </si>
  <si>
    <t>7051 CM</t>
  </si>
  <si>
    <t>Varsseveld</t>
  </si>
  <si>
    <t>Elke Prinzen</t>
  </si>
  <si>
    <t>+31 (0)315241886</t>
  </si>
  <si>
    <t>info@meatspecial.nl</t>
  </si>
  <si>
    <t>Processing - Preservation, Processing - Secondary processing, Storage, Transportation</t>
  </si>
  <si>
    <t>Meatspecial BV</t>
  </si>
  <si>
    <t>ASC-C-01755</t>
  </si>
  <si>
    <t>Med Seafood SARL</t>
  </si>
  <si>
    <t>Lot 814, Zone Industrielle Al Majd</t>
  </si>
  <si>
    <t xml:space="preserve">Tanger </t>
  </si>
  <si>
    <t>MA</t>
  </si>
  <si>
    <t>ASC-C-01578</t>
  </si>
  <si>
    <t>Medi Srl</t>
  </si>
  <si>
    <t>C.Da Piane Tronto, 52</t>
  </si>
  <si>
    <t>Controguerra</t>
  </si>
  <si>
    <t>ASC-C-00966</t>
  </si>
  <si>
    <t>Meliomar Inc</t>
  </si>
  <si>
    <t>Russel Road 20, Baclaran</t>
  </si>
  <si>
    <t>Pasay City</t>
  </si>
  <si>
    <t>PH</t>
  </si>
  <si>
    <t>ASC-C-00308</t>
  </si>
  <si>
    <t>Menigo Foodservice AB</t>
  </si>
  <si>
    <t>Arenavägen 61</t>
  </si>
  <si>
    <t>121 26</t>
  </si>
  <si>
    <t xml:space="preserve">Jenny Pränting Rådeström </t>
  </si>
  <si>
    <t>Menigo Årsta, Menigo Foodservice AB, Menigo Göteborg, Menigo Malmö, Menigo Strängnäs, Menigo Sundsvall</t>
  </si>
  <si>
    <t>ASC-C-00769</t>
  </si>
  <si>
    <t>Menken Salades &amp; Sauzen B.V.</t>
  </si>
  <si>
    <t>Edisonstraat 2</t>
  </si>
  <si>
    <t>2171 TV</t>
  </si>
  <si>
    <t>Sassenheim</t>
  </si>
  <si>
    <t>J. Bienko</t>
  </si>
  <si>
    <t>+31(0)252 433700</t>
  </si>
  <si>
    <t>jbienko@demenkenkeuken.nl</t>
  </si>
  <si>
    <t>ASC-C-01296</t>
  </si>
  <si>
    <t>Menken van den Assem</t>
  </si>
  <si>
    <t>Donau 86-88</t>
  </si>
  <si>
    <t xml:space="preserve">2491 BC  </t>
  </si>
  <si>
    <t>Sandra Rademakers</t>
  </si>
  <si>
    <t>+31(0)703012750</t>
  </si>
  <si>
    <t>sandra.rademakers@menken-assem.com</t>
  </si>
  <si>
    <t>Atlantic Salmon, Pangasius (Pangasianodon hypophthalmus), Rainbow Trout, Tilapia (Nile), Whiteleg shrimp</t>
  </si>
  <si>
    <t>ASC-C-00218</t>
  </si>
  <si>
    <t>Menu and More AG</t>
  </si>
  <si>
    <t>Sihlquai 340</t>
  </si>
  <si>
    <t>Thomas Hediger</t>
  </si>
  <si>
    <t>+41 44 448 26 25</t>
  </si>
  <si>
    <t>thomas.hediger@menuandmore.ch</t>
  </si>
  <si>
    <t>Distribution, Packing or Repacking, Processing - Secondary processing, Restaurant/Take Away to Consumer, Storage, Trading Fish (Buying/Selling), Transportation</t>
  </si>
  <si>
    <t>ASC-C-00473</t>
  </si>
  <si>
    <t xml:space="preserve">MERALLIANCE </t>
  </si>
  <si>
    <t>ul. Targowa 34</t>
  </si>
  <si>
    <t>85-070</t>
  </si>
  <si>
    <t>Dąbrowa Chełmińska</t>
  </si>
  <si>
    <t>JULIE COURTEL</t>
  </si>
  <si>
    <t>02 98 64 72 81</t>
  </si>
  <si>
    <t>julie.courtel@meralliance.com</t>
  </si>
  <si>
    <t>Packing or Repacking, Processing - Preservation, Processing - Primary processing, Processing - Secondary processing, Storage, Trading Fish (Buying/Selling), Transportation, Use of contract processor</t>
  </si>
  <si>
    <t>EUROPEENNE DE LA MER, MERALLIANCE ARMORIC, MERALLIANCE LOGISTIQUE (NARVIK), MERALLIANCE POLAND, MERALLIANCE SAS, NACO TRADING AS</t>
  </si>
  <si>
    <t>ASC-C-00890</t>
  </si>
  <si>
    <t xml:space="preserve">Mérat &amp; Cie. AG </t>
  </si>
  <si>
    <t>Atlantic Salmon, Giant tiger prawn, Pangasius (Pangasianodon hypophthalmus), Rainbow Trout, Tilapia (Nile)</t>
  </si>
  <si>
    <t>Mérat &amp;amp; Cie. AG Basel, Mérat &amp;amp; Cie. AG Bern, Mérat &amp;amp; Cie. AG Genf, Mérat &amp;amp; Cie. AG Graubünden/Ost I, Mérat &amp;amp; Cie. AG Graubünden/Ost II, Mérat &amp;amp; Cie. AG Romandie I, Mérat &amp;amp; Cie. AG Tessin, Mérat &amp;amp; Cie. AG Tipesca Zürich, Mérat &amp;amp; Cie. AG Zentralschweiz, Mérat &amp;amp; Cie. AG Zürich</t>
  </si>
  <si>
    <t>ASC-C-00338</t>
  </si>
  <si>
    <t>Metro Cash &amp; Carry Netherlands BV</t>
  </si>
  <si>
    <t>Spaklerweg 50-52</t>
  </si>
  <si>
    <t>1096 BA</t>
  </si>
  <si>
    <t>Atlantic Salmon, Coho Salmon, King Salmon, Pangasius  (pangasius hypophthalmus), Tilapia (Nile), Whiteleg shrimp</t>
  </si>
  <si>
    <t>Distribution, Processing - Secondary processing, Restaurant/Take Away to Consumer, Retail to Consumer, Storage, Trading Fish (Buying/Selling), Wholesale</t>
  </si>
  <si>
    <t>Makro Amsterdam, Makro Barendrecht, Makro Best, Makro Beverwijk, Makro Breda, Makro Delft, Makro Den Bosch, Makro Dordrecht, Makro Duiven, Makro Groningen, Makro Hengelo, Makro Leeuwarden, Makro Nieuwegein, Makro Nijmegen, Makro Nuth, Makro Vianen, Makro Wateringen, Restaurant Makro Nijmegen, Restaurant Makro Vianen</t>
  </si>
  <si>
    <t>ASC-C-00124</t>
  </si>
  <si>
    <t xml:space="preserve">METRO CASH &amp; CARRY Österreich GmbH </t>
  </si>
  <si>
    <t>METRO Platz 1</t>
  </si>
  <si>
    <t>Helmut Schuster</t>
  </si>
  <si>
    <t>+43 (1) 69080-552</t>
  </si>
  <si>
    <t>Helmut.Schuster@metro.at</t>
  </si>
  <si>
    <t>METRO CASH &amp;amp; CARRY Österreich GmbH</t>
  </si>
  <si>
    <t>ASC-C-00069</t>
  </si>
  <si>
    <t>METRO Deutschland GmbH</t>
  </si>
  <si>
    <t>Metro Straße 8</t>
  </si>
  <si>
    <t>Düsseldorf</t>
  </si>
  <si>
    <t>Kathrin Uhlhorn</t>
  </si>
  <si>
    <t>+49 (0) 211 969 1270</t>
  </si>
  <si>
    <t>kathrin.uhlhorn@metro.de</t>
  </si>
  <si>
    <t>Cobia, Pangasius  (pangasius hypophthalmus), Rainbow Trout, Tilapia (Nile), Whiteleg shrimp</t>
  </si>
  <si>
    <t>METRO Deutschland GmbH, METRO GASTRO GmbH</t>
  </si>
  <si>
    <t>ASC-C-00121</t>
  </si>
  <si>
    <t>METRO LOGISTICS Germany GmbH</t>
  </si>
  <si>
    <t>Schlüterstr. 1</t>
  </si>
  <si>
    <t>ASC-C-01297</t>
  </si>
  <si>
    <t>Metropolitan Meat, Seafood &amp; Poultry</t>
  </si>
  <si>
    <t>1920 Stanford Court</t>
  </si>
  <si>
    <t>Landover</t>
  </si>
  <si>
    <t>ASC-C-00028</t>
  </si>
  <si>
    <t>Micarna SA</t>
  </si>
  <si>
    <t>Pfingstweidstrasse 100</t>
  </si>
  <si>
    <t>Rüdiger Buddruss</t>
  </si>
  <si>
    <t>+41 (0) 71 9327 766</t>
  </si>
  <si>
    <t>ruediger.buddruss@micarna.ch</t>
  </si>
  <si>
    <t>Atlantic Salmon, Giant tiger prawn, Pacific Oyster, Pangasius  (pangasius hypophthalmus), Peruvian Scallop, Rainbow Trout, Whiteleg shrimp</t>
  </si>
  <si>
    <t>Packing or Repacking, Processing - Primary processing, Processing - Secondary processing, Processing, Retail to Consumer, Storage, Trading Fish (Buying/Selling), Transportation, Use of contract processor, Wholesale</t>
  </si>
  <si>
    <t>ASC-C-00066</t>
  </si>
  <si>
    <t>Migros-Genossenschafts-Bund</t>
  </si>
  <si>
    <t>Limmatstrasse 152, Postfach 1766</t>
  </si>
  <si>
    <t xml:space="preserve">Sandra Hinni </t>
  </si>
  <si>
    <t>+41 (0)44 277 24 09</t>
  </si>
  <si>
    <t>sandra.hinni@mgb.ch</t>
  </si>
  <si>
    <t>Pacific Oyster, Pangasius  (pangasius hypophthalmus), Whiteleg shrimp</t>
  </si>
  <si>
    <t>Distribution, Packing or Repacking, Processing - Secondary processing, Retail to Consumer, Storage, Trading Fish (Buying/Selling)</t>
  </si>
  <si>
    <t>Coopérative Migros Genève, Coopérative Migros Neuchatel/Fribourg, Coopérative Migros Valais, Coopérative Migros Vaud, Forum des Alpes MMM, M Baar, M Berikon-Mutschellen, M Ebmatingen, M Erlibacher Märt, M Frick, M Gossau ZH, M Hombrechtikon, M Höngg, M Horw, M Kreuzplatz, M Küsnacht, M Näfels, M Oberengstringen, M Parkside, M Richterswil, M Rigiplatz, M Rotkreuz, M Schwamendingen, M Urdorf Spitzacker, M Wengihof, M Wollishofen, M Zollikon - Dorf, M Zumikon, M-Central Monthey MMM, Métropole Centre, Migros Genossenschaft Aare, Migros Genossenschaft Basel, Migros Genossenschaft Luzern, Migros Genossenschaft Ostschweiz, Migros Genossenschaft Tessin, Migros Genossenschaft Zürich, Migros-Genossenschafts-Bund, MM Aarau-Igelweid, MM Adliswil, MM Affoltern a. Albis Oberdorf, MM Agno, MM Altstetten, MM Amriswil, MM Arlesheim, MM Baden-City, MM Bassersdorf, MM Bern Westside, MM Biel - Neumarkt, MM Breitenbach - Wydehof, MM Bremgarten AG, MM Brico Châteauneuf, MM Brig/Glis, MM Brunaupark, MM Bubendorf, MM Buchs, MM Bülach Sonnenhof, MM Burgdorf - Neumarkt, MM Calandapark, MM Charmilles, MM Chêne-Bourg, MM Closelet, MM Cornavin, MM Delémont, MM Dielsdorf, MM Dietikon, MM Dorfmärt, MM Drachen-Center, MM Dübendorf, MM Effretikon, MM Egg, MM Embrach, MM Flawil, MM Frauenfeld, MM Gäuggeli, MM Gäupark, MM Gelterkinden, MM Glarus, MM Gossau, MM Grenchen, MM Gruyere Center, MM Gstaad, MM Gundelitor, MM Herzogenbuchsee, MM Hofmatt, MM Hôpital, MM Horgen-Schinzenhof, MM Interlaken, MM Kloten, MM Köniz Bläuacker, MM Küssnacht, MM Lachen-Obersee, MM Ladengasse, MM Lancy-Onex, MM Langenthal, MM Lenzburg, MM Limmatplatz, MM Lyssbachpark, MM Martigny Manoir, MM Meierhöfli, MM Meilen, MM Mercato, MM Metalli, MM Meyrin, MM Montreux, MM Morges, MM Muri, MM Muttenz - Rothausstrasse, MM Mythen-Center, MM Oberwil, MM Oerlikon - Neumarkt, MM Olten Sälipark, MM Opfikon-Glattpark, MM Ostermundigen, MM Pfäffikon, MM Plainpalais, MM Pully, MM Rapperswil Sonnenhof, MM Regensdorf, MM Reinach, MM Rheinfelden, MM Riehen - Dorf, MM Rieu, MM Rolle, MM Rosenberg, MM Rösslifelsen, MM Rüti, MM Säntispark, MM Sarnen-Center, MM Schaffhausen - Vorstadt, MM Schönbühl, MM Schönthal, MM Schweizerhof, MM Seebach Gauss, MM Seedamm Center, MM Seen, MM Seepark, MM Seetal-Center, MM Servette, MM Sierre, MM Solothurn, MM Sonnenplatz, MM St. Fiden, MM Stäfa, MM Symondpark, MM Thalwil, MM Thun, MM Uznach, MM Uzwil, MM Versoix, MM Vésenaz Centre, MM Vibert, MM Villereuse, MM Volketswil, MM Wädenswil, MM Wettingen-Landstr., MM Widnau, MM Wiedikon, MM Wil, MM Wohlen, MM Wohnzenter Emmen, MM Worb, MM Zähringer, MM Zentrum Witikon, MM Zofingen, MM Zürich - Airport, MM Zürich-Affoltern, MMM Avry-Centre, MMM Balexert, MMM Brügg Centre, MMM Brugg Neumarkt, MMM Buchs Wynecenter, MMM Bülach Süd, MMM Chablais Centre, MMM Città, MMM Claramarkt, MMM Crissier, MMM Glatt, MMM Herblinger-Markt, MMM Länderpark, MMM Langendorf - Ladedorf, MMM Marin-Centre, MMM Marktgasse, MMM Métropole 2000, MMM Monthey, MMM Mythen-Center, MMM Neumarkt, MMM Nyon-La-Combe, MMM Oberland, MMM Oberwil, MMM Paradies, MMM Pizolpark, MMM Rheinpark, MMM Romanel-sur-Lausanne, MMM San Antonino, MMM Serfontana, MMM Shoppyland, MMM Sion, MMM Spreitenbach Tivoli, MMM Stücki, MMM Surseepark, MMM Uster, MMM Wetzikon, MMM Winterthur - Neuwiesen, MMM Yverdon-Métropole, MMM Zugerland, MMM Zürich-City, M-Parc Dreispitz, ShopVille-Märt, Simplon Center MMM</t>
  </si>
  <si>
    <t>ASC-C-02145</t>
  </si>
  <si>
    <t>MIK FOOD  MARCIN POBŁOCKI MICHAŁ POBŁOCKI, SPÓŁKA JAWNA</t>
  </si>
  <si>
    <t>Aleja Zwycięstwa nr 195 lok. 1</t>
  </si>
  <si>
    <t>81-521</t>
  </si>
  <si>
    <t>Marcin Pobłocki</t>
  </si>
  <si>
    <t>marcin@mikfood.pl</t>
  </si>
  <si>
    <t>Atlantic Salmon, Blue Shrimp, Greasyback Shrimp, Pangasius  (pangasius hypophthalmus), Rainbow Trout, Tilapia (Nile), Whiteleg shrimp</t>
  </si>
  <si>
    <t>ASC-C-02204</t>
  </si>
  <si>
    <t>Milarex Italia S.r.l.</t>
  </si>
  <si>
    <t>Piazza XX Settembre 1</t>
  </si>
  <si>
    <t>Varese</t>
  </si>
  <si>
    <t>Sockeye Salmon</t>
  </si>
  <si>
    <t>ASC-C-01076</t>
  </si>
  <si>
    <t>MILAREX sp zoo</t>
  </si>
  <si>
    <t>BRACI STANIUKOW 36</t>
  </si>
  <si>
    <t>SLUPSK</t>
  </si>
  <si>
    <t>ASC-C-01458</t>
  </si>
  <si>
    <t>MINH CUONG Seafood Import Export Frozen Processing Joint Stock Company</t>
  </si>
  <si>
    <t>No. 254, 1A Road, Hamlet 3, Tac Van Village</t>
  </si>
  <si>
    <t>HUYNH NGA VUU</t>
  </si>
  <si>
    <t>minhcuongcm@vnn.vn, sales@minhcuong1.vn</t>
  </si>
  <si>
    <t>ASC-C-01525</t>
  </si>
  <si>
    <t>MINH HAI EXPORT FROZEN SEAFOOD PROCESSING JOINT-STOCK COMPANY</t>
  </si>
  <si>
    <t>MINH HAI JOSTOCO</t>
  </si>
  <si>
    <t xml:space="preserve">09 Cao Thang Street, Ward 8, </t>
  </si>
  <si>
    <t xml:space="preserve">Ca Mau City, </t>
  </si>
  <si>
    <t>Contract Processing, Packing or Repacking, Processing - Other Processing - please specify, Processing - Preservation, Processing - Primary processing, Storage, Trading Fish (Buying/Selling)</t>
  </si>
  <si>
    <t>ASC-C-01423</t>
  </si>
  <si>
    <t>MINH HAI JOINT STOCK SEAFOODS PROCESSING COMPANY - SEA MINH HAI</t>
  </si>
  <si>
    <t>Km 2231, National Road 1A, Tan Phong Village,</t>
  </si>
  <si>
    <t>Gia Rai Town,</t>
  </si>
  <si>
    <t>Ông Nguyễn Tường Lân Lan</t>
  </si>
  <si>
    <t>lan@seaminhhai.com</t>
  </si>
  <si>
    <t>ASC-C-00452</t>
  </si>
  <si>
    <t>MINH PHU HAU GIANG SEAFOOD CORPORATION</t>
  </si>
  <si>
    <t xml:space="preserve">Song Hau Industrial Zone - 1st Phase, </t>
  </si>
  <si>
    <t>Chau Thanh District,</t>
  </si>
  <si>
    <t>ASC-C-00453</t>
  </si>
  <si>
    <t>MINH PHU SEAFOOD CORPORATION</t>
  </si>
  <si>
    <t>Industrial zone ward 8</t>
  </si>
  <si>
    <t>ASC-C-00467</t>
  </si>
  <si>
    <t>Miramar Seafood AB</t>
  </si>
  <si>
    <t>Norra Liden 2a</t>
  </si>
  <si>
    <t>41 118</t>
  </si>
  <si>
    <t>ASC-C-01164</t>
  </si>
  <si>
    <t>MITI SAS</t>
  </si>
  <si>
    <t>58 BD GUSTAVE ROCH</t>
  </si>
  <si>
    <t>44261 Cedex 2</t>
  </si>
  <si>
    <t>NANTES</t>
  </si>
  <si>
    <t>CHRISTINE BOQUIEN</t>
  </si>
  <si>
    <t>33 (0)2 40 35 80 46</t>
  </si>
  <si>
    <t>christineboquien@miti-nantes.fr</t>
  </si>
  <si>
    <t>Processing - Secondary processing, Storage, Trading Fish (Buying/Selling), Use of contract processor, Wholesale</t>
  </si>
  <si>
    <t>ASC-C-02108</t>
  </si>
  <si>
    <t>Mitras International Trading LLC</t>
  </si>
  <si>
    <t>Warehouse No : D-08, Dubai Industrial City</t>
  </si>
  <si>
    <t>Kumar M. Ajesh</t>
  </si>
  <si>
    <t>971 (04) 2851663 / (04) 3623157</t>
  </si>
  <si>
    <t>ajesh.kumar@mitrasglobal.net</t>
  </si>
  <si>
    <t>Distribution, Restaurant/Take Away to Consumer, Retail to Consumer, Storage, Trading Fish (Buying/Selling), Transportation, Use of contract processor</t>
  </si>
  <si>
    <t>ASC-C-01136</t>
  </si>
  <si>
    <t>Mitsubishi Corporation   三菱商事株式会社</t>
  </si>
  <si>
    <t>Marunouchi Park Bldg., 6-1, Marunouchi 2-chome, Chiyoda-ku</t>
  </si>
  <si>
    <t>100-8086</t>
  </si>
  <si>
    <t>Atlantic Salmon, Coho Salmon, Pangasius (Pangasianodon hypophthalmus), Rainbow Trout, Whiteleg shrimp</t>
  </si>
  <si>
    <t>ASC-C-00092</t>
  </si>
  <si>
    <t>Mitsubishi Corporation International (Europe) PLC</t>
  </si>
  <si>
    <t>71 High Holborn</t>
  </si>
  <si>
    <t>WC1V 6BA</t>
  </si>
  <si>
    <t>Clive Anvis</t>
  </si>
  <si>
    <t>0207 025 3314</t>
  </si>
  <si>
    <t>clive.avins@mitsubishicorp.com</t>
  </si>
  <si>
    <t>ASC-C-02018</t>
  </si>
  <si>
    <t>Mitsubishi Shokuhin Co., Ltd.</t>
  </si>
  <si>
    <t xml:space="preserve">三菱食品株式会社 </t>
  </si>
  <si>
    <t>1-1, Heiwajima 6-chome</t>
  </si>
  <si>
    <t>143-6556</t>
  </si>
  <si>
    <t>Ota-ku</t>
  </si>
  <si>
    <t>Koji Maeda</t>
  </si>
  <si>
    <t>+81 (3) 3767-6558</t>
  </si>
  <si>
    <t>koji.maeda@mitsubishi-shokuhin.com </t>
  </si>
  <si>
    <t>Greenhouse Yokohama Logistics Center, Tokyo Higashi Food Service Center</t>
  </si>
  <si>
    <t>ASC-C-02173</t>
  </si>
  <si>
    <t>MITSUI FOODS CO., LTD.</t>
  </si>
  <si>
    <t>2-7-2 Yaesu</t>
  </si>
  <si>
    <t>104-8277</t>
  </si>
  <si>
    <t>Taku Kouno</t>
  </si>
  <si>
    <t>+81 3-6700-7142</t>
  </si>
  <si>
    <t>taku.kouno@mitsuifoods.co.jp</t>
  </si>
  <si>
    <t>MITSUI FOODS CO., LTD. Head Office, MITSUI FOODS CO., LTD. Misato Distribution Center, MITSUI FOODS CO., LTD. Omiya Distribution Center, MITSUI FOODS CO., LTD. Ukishima Distribution Center</t>
  </si>
  <si>
    <t>ASC-C-01858</t>
  </si>
  <si>
    <t>MIZUNO Corporation</t>
  </si>
  <si>
    <t>1-37 Sakanamachi 3-chome, Ishinomaki, Miyagi, 986-0022, Japan</t>
  </si>
  <si>
    <t>Akihiro Aizawa</t>
  </si>
  <si>
    <t>mizunoco@gol.com</t>
  </si>
  <si>
    <t>Coho Salmon</t>
  </si>
  <si>
    <t>MIZUNO Corporation Head factory, MIZUNO Corporation Second factory</t>
  </si>
  <si>
    <t>ASC-C-01412</t>
  </si>
  <si>
    <t>MK Seafood Co.,ltd</t>
  </si>
  <si>
    <t>13, 560beon-gil, Gokhyeon-ro, Mohyeon-myeon, Cheoin-gu</t>
  </si>
  <si>
    <t>Yongin-si</t>
  </si>
  <si>
    <t>Distribution, OTHER (Specify), Storage, Trading Fish (Buying/Selling)</t>
  </si>
  <si>
    <t>MK Seafood Co., ltd (Warehouse), MK Seafood Co.,ltd</t>
  </si>
  <si>
    <t>ASC-C-02065</t>
  </si>
  <si>
    <t>Momonourakaki Producers Limited Liability Company</t>
  </si>
  <si>
    <t>66-34 Kaminoyama, Momonora</t>
  </si>
  <si>
    <t>986-2353</t>
  </si>
  <si>
    <t>ASC-C-01639</t>
  </si>
  <si>
    <t>Montreal Fish Co. Ltd.</t>
  </si>
  <si>
    <t>1647 Rue Saint-Patrick</t>
  </si>
  <si>
    <t>H3K 3G9</t>
  </si>
  <si>
    <t>Montréal</t>
  </si>
  <si>
    <t>ASC-C-00359</t>
  </si>
  <si>
    <t>Mooijer-Volendam BV</t>
  </si>
  <si>
    <t>Dwarskuul 2</t>
  </si>
  <si>
    <t>1131 PS</t>
  </si>
  <si>
    <t>C.  Mooijer</t>
  </si>
  <si>
    <t xml:space="preserve">cmooijer@mooijer.nl </t>
  </si>
  <si>
    <t>Pangasius  (pangasius hypophthalmus), Tilapia (Nile), Tilapia (Red)</t>
  </si>
  <si>
    <t>Distribution, Processing - Preservation, Processing - Primary processing, Processing - Secondary processing, Processing, Storage, Trading Fish (Buying/Selling), Transportation, Wholesale</t>
  </si>
  <si>
    <t>Lou Snoek Volendam, Mooijer Food Center</t>
  </si>
  <si>
    <t>ASC-C-02192</t>
  </si>
  <si>
    <t>MOREY ESTEVA SL</t>
  </si>
  <si>
    <t>CL LLATA , 1 Pol</t>
  </si>
  <si>
    <t>Baleares</t>
  </si>
  <si>
    <t>Chilean Mussel, Tilapia (Red)</t>
  </si>
  <si>
    <t>Distribution, Processing - Secondary processing, Storage, Trading Fish (Buying/Selling), Use of contract processor, Wholesale</t>
  </si>
  <si>
    <t>CAPDEPEERA, MARRATXI, ZONA FRANCA</t>
  </si>
  <si>
    <t>ASC-C-00259</t>
  </si>
  <si>
    <t>Morey's Seafood International, LLC</t>
  </si>
  <si>
    <t>1218 Highway 10 South</t>
  </si>
  <si>
    <t>Motley</t>
  </si>
  <si>
    <t>Doug Neff</t>
  </si>
  <si>
    <t>218-352-2112</t>
  </si>
  <si>
    <t>dneff@moreys.com</t>
  </si>
  <si>
    <t>ASC-C-00260</t>
  </si>
  <si>
    <t>Morey's Seafood International, LLC - Distribution</t>
  </si>
  <si>
    <t>742 Decatur Avenue N</t>
  </si>
  <si>
    <t>Golden Valley</t>
  </si>
  <si>
    <t>Mike McFee</t>
  </si>
  <si>
    <t>218-352-6345</t>
  </si>
  <si>
    <t>mmcfee@moreys.com</t>
  </si>
  <si>
    <t>ASC-C-02053</t>
  </si>
  <si>
    <t>MORPOL FRANCE</t>
  </si>
  <si>
    <t>1 allée Michel Joly</t>
  </si>
  <si>
    <t>Cuisery</t>
  </si>
  <si>
    <t>NIATEL KARINE</t>
  </si>
  <si>
    <t>03.85.21.04.07</t>
  </si>
  <si>
    <t>karine.niatel@morpol.com</t>
  </si>
  <si>
    <t>ASC-C-00772</t>
  </si>
  <si>
    <t>Morpol Laurin Sp. Z o.o.</t>
  </si>
  <si>
    <t>Pionierów 10</t>
  </si>
  <si>
    <t>84-300</t>
  </si>
  <si>
    <t>Lębork</t>
  </si>
  <si>
    <t>Alicja  Garska</t>
  </si>
  <si>
    <t>+48 59 863 54 10</t>
  </si>
  <si>
    <t>alicja.garska@morpol.com</t>
  </si>
  <si>
    <t>ASC-C-00026</t>
  </si>
  <si>
    <t>Morpol S.A.</t>
  </si>
  <si>
    <t>Ireneusz Skwara</t>
  </si>
  <si>
    <t>+48 514 43 09 74</t>
  </si>
  <si>
    <t>ireneusz.skwara@morpol.com</t>
  </si>
  <si>
    <t>Contract Processing, Processing - Preservation, Processing - Secondary processing, Storage, Trading Fish (Buying/Selling), Transportation</t>
  </si>
  <si>
    <t>ASC-C-01811</t>
  </si>
  <si>
    <t>Mortens Kro</t>
  </si>
  <si>
    <t>Trondheimsveien 3</t>
  </si>
  <si>
    <t>Hagan</t>
  </si>
  <si>
    <t>Øystein Næss</t>
  </si>
  <si>
    <t>+47 6706 7796</t>
  </si>
  <si>
    <t>kjokken@mortenskro.no</t>
  </si>
  <si>
    <t>ASC-C-00429</t>
  </si>
  <si>
    <t>Morubel NV</t>
  </si>
  <si>
    <t>Ankerstraat 2</t>
  </si>
  <si>
    <t>Contract Processing, Packing or Repacking, Processing - Secondary processing, Storage, Trading Fish (Buying/Selling), Wholesale</t>
  </si>
  <si>
    <t>ASC-C-01849</t>
  </si>
  <si>
    <t>Mostafa Organic Shrimp Products Ltd.</t>
  </si>
  <si>
    <t>BSCIC I/A, Binerpota</t>
  </si>
  <si>
    <t>Satkhira</t>
  </si>
  <si>
    <t>Khalilur Rahman</t>
  </si>
  <si>
    <t>qc.mosplbd.com</t>
  </si>
  <si>
    <t>ASC-C-00369</t>
  </si>
  <si>
    <t>Mostell Seafoods Ltd</t>
  </si>
  <si>
    <t>Berth 29-30 Tilbury Docks</t>
  </si>
  <si>
    <t>RM18 7SX</t>
  </si>
  <si>
    <t>Tilbury</t>
  </si>
  <si>
    <t>Sharon Barrett</t>
  </si>
  <si>
    <t>01375 840 373</t>
  </si>
  <si>
    <t>Sharon.Barrett@mostell.co.uk</t>
  </si>
  <si>
    <t>Storage, Trading Fish (Buying/Selling), Transportation, Use of contract processor, Wholesale</t>
  </si>
  <si>
    <t>ASC-C-00901</t>
  </si>
  <si>
    <t>MOWI CHILE S.A.</t>
  </si>
  <si>
    <t>CAMINO CHINQUIHUE S/N KM 12, PUERTO MONTT</t>
  </si>
  <si>
    <t>KEVIN SCHERPENISSE</t>
  </si>
  <si>
    <t>Kevin.Scherpenisse@marineharvest.com</t>
  </si>
  <si>
    <t>OTHER (Specify), Packing or Repacking, Processing - Primary processing, Processing - Secondary processing, Storage, Trading Fish (Buying/Selling), Use of contract processor</t>
  </si>
  <si>
    <t>CAIQUEN Plant, CHACABUCO Plant</t>
  </si>
  <si>
    <t>ASC-C-00351</t>
  </si>
  <si>
    <t>Multi-Fish NV</t>
  </si>
  <si>
    <t>Schaapstraat 98</t>
  </si>
  <si>
    <t>Blankenberge</t>
  </si>
  <si>
    <t>Dumaery stefaan</t>
  </si>
  <si>
    <t>Daniel's Azuur, Johans BVBA, Multi-fish nv, Verbiest NV</t>
  </si>
  <si>
    <t>ASC-C-02007</t>
  </si>
  <si>
    <t>Multimeat N.V.</t>
  </si>
  <si>
    <t xml:space="preserve">Herentalsebaan 95 </t>
  </si>
  <si>
    <t>Ranst</t>
  </si>
  <si>
    <t>Hilde Struyck</t>
  </si>
  <si>
    <t>00 32 33540848</t>
  </si>
  <si>
    <t>Distribution, Packing or Repacking, Storage, Trading Fish (Buying/Selling)</t>
  </si>
  <si>
    <t>ASC-C-00476</t>
  </si>
  <si>
    <t>Munkebo Seafood A/S</t>
  </si>
  <si>
    <t>Fiskeløkken</t>
  </si>
  <si>
    <t xml:space="preserve"> 1DK-5330 </t>
  </si>
  <si>
    <t>Munkebo,</t>
  </si>
  <si>
    <t>Michael Karlsen</t>
  </si>
  <si>
    <t>+45 44 22 66 22</t>
  </si>
  <si>
    <t>mk@munkeboseafood.dk</t>
  </si>
  <si>
    <t>Rainbow Trout, Whiteleg shrimp</t>
  </si>
  <si>
    <t>Contract Processing, Packing or Repacking, Processing - Preservation, Processing - Secondary processing, Retail to Consumer, Storage, Trading Fish (Buying/Selling)</t>
  </si>
  <si>
    <t>ASC-C-01242</t>
  </si>
  <si>
    <t>Musholm A/S</t>
  </si>
  <si>
    <t>Musholm Frys</t>
  </si>
  <si>
    <t>Strandvejen 101</t>
  </si>
  <si>
    <t>Gørlev</t>
  </si>
  <si>
    <t>MSC Harvest, Packing or Repacking, Processing - Primary processing, Processing - Secondary processing, Storage, Trading Fish (Buying/Selling), Use of contract processor, Wholesale</t>
  </si>
  <si>
    <t>ASC-C-00596</t>
  </si>
  <si>
    <t>MyFood Spółka z ograniczoną odpowiedzialnością Sp. k.</t>
  </si>
  <si>
    <t>MYFOOD Sp. z o.o. Sp. k.</t>
  </si>
  <si>
    <t>Szafarnia 6/32</t>
  </si>
  <si>
    <t>80-755</t>
  </si>
  <si>
    <t>Gdańsk</t>
  </si>
  <si>
    <t>ASC-C-00588</t>
  </si>
  <si>
    <t>NAAJAQ SEAFOOD AS</t>
  </si>
  <si>
    <t>H. E. Bluhmes Vej 30</t>
  </si>
  <si>
    <t>ESBJERG</t>
  </si>
  <si>
    <t xml:space="preserve"> NAAJAQ SEAFOOD AS</t>
  </si>
  <si>
    <t>+45 75 13 88 55</t>
  </si>
  <si>
    <t>jkh@naajaq.dk</t>
  </si>
  <si>
    <t>Contract Processing, Distribution, MSC Harvest, Packing or Repacking, Processing - Other Processing - please specify, Processing - Primary processing, Processing - Secondary processing, Restaurant/Take Away to Consumer, Retail to Consumer, Storage, Trading Fish (Buying/Selling), Transportation, Wholesale</t>
  </si>
  <si>
    <t>ASC-C-02059</t>
  </si>
  <si>
    <t>NAI Prodotti Ittici s.r.l.</t>
  </si>
  <si>
    <t>Via Mazzini, 92</t>
  </si>
  <si>
    <t>Citadella</t>
  </si>
  <si>
    <t>Alfredo Lapponi</t>
  </si>
  <si>
    <t>qualita@nai.it</t>
  </si>
  <si>
    <t>ASC-C-02057</t>
  </si>
  <si>
    <t>NAKATANI SYOKUHIN inc.</t>
  </si>
  <si>
    <t>3-25-22 Arakawa</t>
  </si>
  <si>
    <t>577-0843</t>
  </si>
  <si>
    <t>Higashiosaka-shi</t>
  </si>
  <si>
    <t>Youichiro Shibagaki</t>
  </si>
  <si>
    <t>+81 6-6728-5150</t>
  </si>
  <si>
    <t>jimon@aurora.ocn.ne.jp</t>
  </si>
  <si>
    <t>NAKATANI SYOKUHIN inc. Head Office, NAKATANI SYOKUHIN inc. Logistics, Panasonic Group Workers Unions Association</t>
  </si>
  <si>
    <t>ASC-C-00035</t>
  </si>
  <si>
    <t>NAM VIET CORPORATION (NAVICORP)</t>
  </si>
  <si>
    <t>19 D TRAN HUNG DAO STREET, MY QUY WARD</t>
  </si>
  <si>
    <t>LONG XUYEN CITY</t>
  </si>
  <si>
    <t xml:space="preserve"> LE THI BICH HIEP</t>
  </si>
  <si>
    <t>bichhiep@navicorp.com.vn</t>
  </si>
  <si>
    <t>Pangasius  (pangasius hypophthalmus), Tilapia (Mozambique), Tilapia (Nile)</t>
  </si>
  <si>
    <t>MSC Harvest, Packing or Repacking, Processing, Storage, Trading Fish (Buying/Selling), Transportation</t>
  </si>
  <si>
    <t>INDIAN ONE MEMBER LTD</t>
  </si>
  <si>
    <t>ASC-C-00774</t>
  </si>
  <si>
    <t>NAMCAN SEAPRODUCTS IMPORT EXPORT JOINT-STOCK COMPANY</t>
  </si>
  <si>
    <t>SEANAMICO</t>
  </si>
  <si>
    <t>Nam can Town, Nam can District, Ca Mau Province, Viet Nam</t>
  </si>
  <si>
    <t>84 - 780</t>
  </si>
  <si>
    <t>ASC-C-01339</t>
  </si>
  <si>
    <t>National Fish &amp; Seafood</t>
  </si>
  <si>
    <t>11-15 Parker Street</t>
  </si>
  <si>
    <t>Dick Pandolfo</t>
  </si>
  <si>
    <t>+1 (978) 879-5504</t>
  </si>
  <si>
    <t>dpandolfo@nationalfish.com</t>
  </si>
  <si>
    <t>ASC-C-01530</t>
  </si>
  <si>
    <t>Natsu Foods GmbH &amp; Co. KG</t>
  </si>
  <si>
    <t>Jagenbergstr. 4B</t>
  </si>
  <si>
    <t>Neuss</t>
  </si>
  <si>
    <t>Julia Carl</t>
  </si>
  <si>
    <t>julia@natsu.eu</t>
  </si>
  <si>
    <t>ASC-C-01809</t>
  </si>
  <si>
    <t>NaturalHolland Limited</t>
  </si>
  <si>
    <t>Floor 18, 3 Lockhart Road, Wanchai Hong Kong</t>
  </si>
  <si>
    <t>Martin Rijk</t>
  </si>
  <si>
    <t>+852 60193701</t>
  </si>
  <si>
    <t>mrijk@naturalholland.eu</t>
  </si>
  <si>
    <t>ASC-C-01114</t>
  </si>
  <si>
    <t>Nautic seafood A/S</t>
  </si>
  <si>
    <t>Navervej 2</t>
  </si>
  <si>
    <t>Kurt Nielsen</t>
  </si>
  <si>
    <t>+45 (7640) 7383</t>
  </si>
  <si>
    <t>mail@nautic-seafood.dk</t>
  </si>
  <si>
    <t>ASC-C-01128</t>
  </si>
  <si>
    <t>NAUTILUS FOOD SA</t>
  </si>
  <si>
    <t>15 rue du Faubourg Montmartre</t>
  </si>
  <si>
    <t>Marie Cécile BURATTO</t>
  </si>
  <si>
    <t>02 41 77 39 11</t>
  </si>
  <si>
    <t>mc.buratto@nautilusfood.com</t>
  </si>
  <si>
    <t>Pangasius (Pangasianodon hypophthalmus), Peruvian scallop</t>
  </si>
  <si>
    <t>Packing or Repacking, Processing - Primary processing, Storage, Trading Fish (Buying/Selling), Transportation, Use of contract processor</t>
  </si>
  <si>
    <t>ASC-C-00361</t>
  </si>
  <si>
    <t>NCF New Continent Foods Europe GmbH</t>
  </si>
  <si>
    <t>Schleusenstr. 13</t>
  </si>
  <si>
    <t>ASC-C-01279</t>
  </si>
  <si>
    <t>NECTON</t>
  </si>
  <si>
    <t>10 boulevard Sainte Beuve</t>
  </si>
  <si>
    <t>ASC-C-00016</t>
  </si>
  <si>
    <t>Nederlandse Visunie BV</t>
  </si>
  <si>
    <t xml:space="preserve">8321 WL </t>
  </si>
  <si>
    <t>Bas van Rooijen</t>
  </si>
  <si>
    <t>bas@visunie.nl</t>
  </si>
  <si>
    <t>ASC-C-00358</t>
  </si>
  <si>
    <t>Neerlandia Urk B.V</t>
  </si>
  <si>
    <t>Amsteldiep 2</t>
  </si>
  <si>
    <t>8320 WH</t>
  </si>
  <si>
    <t>Romkes Jan F</t>
  </si>
  <si>
    <t>info@neerlandia.com</t>
  </si>
  <si>
    <t>Contract Processing, Packing or Repacking, Processing - Preservation, Processing - Primary processing, Processing - Secondary processing, Retail to Consumer, Storage, Trading Fish (Buying/Selling), Wholesale</t>
  </si>
  <si>
    <t>ASC-C-01867</t>
  </si>
  <si>
    <t>NEGOCIOS INDUSTRIALES REAL NIRSA S.A.</t>
  </si>
  <si>
    <t>MALECON CARLOS BAIDAL Y AVENIDA CARLOS JULIO CARVAJAL, POSORJA-GUAYAQUIL</t>
  </si>
  <si>
    <t>Jenny Baidal</t>
  </si>
  <si>
    <t>jbaidal@nirsa.com</t>
  </si>
  <si>
    <t>ASC-C-00665</t>
  </si>
  <si>
    <t>Nekkanti Sea Foods Limited</t>
  </si>
  <si>
    <t>ANDHRA PRADESH, INDIA</t>
  </si>
  <si>
    <t>PRAKASAM</t>
  </si>
  <si>
    <t>Chinthamani Shankarling</t>
  </si>
  <si>
    <t>cvshankarling@gmail.com</t>
  </si>
  <si>
    <t>NEKKANTI SEA FOODS LIMITED – Unit 1, NEKKANTI SEA FOODS LIMITED – Unit 2, NEKKANTI SEA FOODS LIMITED - Unit 3</t>
  </si>
  <si>
    <t>ASC-C-00839</t>
  </si>
  <si>
    <t>Neptun Delikatessen Wilken e.K.</t>
  </si>
  <si>
    <t>Auf der Höhe 10</t>
  </si>
  <si>
    <t>Heiko Wilken</t>
  </si>
  <si>
    <t>49 (0) 203 - 28 92 66 0</t>
  </si>
  <si>
    <t>heiko.wilken@fisch-wilken.de</t>
  </si>
  <si>
    <t>Chum Salmon, Coho Salmon, Pangasius  (pangasius hypophthalmus), Pink Salmon, Rainbow Trout, Sockeye Salmon, Tilapia (Nile)</t>
  </si>
  <si>
    <t>ASC-C-02047</t>
  </si>
  <si>
    <t>Neptunus Seafood B.V.</t>
  </si>
  <si>
    <t xml:space="preserve">IJzersteden 7 </t>
  </si>
  <si>
    <t>7547 TB</t>
  </si>
  <si>
    <t>Enschede</t>
  </si>
  <si>
    <t>OTHER (Specify), Processing - Preservation, Processing - Primary processing, Processing - Secondary processing, Use of contract processor</t>
  </si>
  <si>
    <t>ASC-C-00655</t>
  </si>
  <si>
    <t>Nermerich Feinkost GmbH</t>
  </si>
  <si>
    <t>Humphry-Davy-Straße 2-8</t>
  </si>
  <si>
    <t>Michael Aigner</t>
  </si>
  <si>
    <t>+49 4721 600 431</t>
  </si>
  <si>
    <t>maigner@nermerich-feinkost.de</t>
  </si>
  <si>
    <t>Processing - Preservation, Processing - Secondary processing</t>
  </si>
  <si>
    <t>ASC-C-01804</t>
  </si>
  <si>
    <t>Nestlé Wagner GmbH</t>
  </si>
  <si>
    <t>In den Schemeln 4</t>
  </si>
  <si>
    <t>Nonnweiler</t>
  </si>
  <si>
    <t>Processing - Secondary processing, Storage, Use of contract processor</t>
  </si>
  <si>
    <t>ASC-C-01646</t>
  </si>
  <si>
    <t>Neue Nottorf Räucherfisch GmbH &amp; Co KG</t>
  </si>
  <si>
    <t>Fulgengrund 1b</t>
  </si>
  <si>
    <t>Kühlungsborn</t>
  </si>
  <si>
    <t>ASC-C-02135</t>
  </si>
  <si>
    <t>New England Seafoods International Ltd</t>
  </si>
  <si>
    <t>48 Cox Lane, Chessington</t>
  </si>
  <si>
    <t>KT9 1TW</t>
  </si>
  <si>
    <t>David Moore</t>
  </si>
  <si>
    <t>+44 (0)7901 330174</t>
  </si>
  <si>
    <t>david.moore@neseafood.com</t>
  </si>
  <si>
    <t>ASC-C-00631</t>
  </si>
  <si>
    <t>New Gabriel Europa</t>
  </si>
  <si>
    <t>6, rue de la pisciculture</t>
  </si>
  <si>
    <t>Ligneuville</t>
  </si>
  <si>
    <t>Bernadette Gourdon</t>
  </si>
  <si>
    <t>b.gourdon@newgabriel.be</t>
  </si>
  <si>
    <t>OTHER (Specify), Packing or Repacking, Processing - Primary processing, Storage, Trading Fish (Buying/Selling), Transportation, Wholesale</t>
  </si>
  <si>
    <t>ASC-C-00050</t>
  </si>
  <si>
    <t>NGOC HA CO., LTD FOOD PROCESSING AND TRADING</t>
  </si>
  <si>
    <t>HOI HAMLET</t>
  </si>
  <si>
    <t>KIM SON VILLAGE</t>
  </si>
  <si>
    <t>MSC Harvest, Packing or Repacking, Processing - Primary processing, Processing, Storage, Trading Fish (Buying/Selling), Transportation</t>
  </si>
  <si>
    <t>ASC-C-00474</t>
  </si>
  <si>
    <t>NGOC TRI SEAFOOD JOINT STOCK COMPANY</t>
  </si>
  <si>
    <t>3 Village- Phong Thanh Đong A Commune- Gia Rai Distrist</t>
  </si>
  <si>
    <t>84 781</t>
  </si>
  <si>
    <t>ASC-C-02013</t>
  </si>
  <si>
    <t>NGOC TRINH BAC LIEU COMPANY LIMITED</t>
  </si>
  <si>
    <t>N° 99, Lo Ren streed ward 5, Bac Lieu city, Bac Lieu province</t>
  </si>
  <si>
    <t>Bac Lieu province</t>
  </si>
  <si>
    <t xml:space="preserve"> To Nga Tran</t>
  </si>
  <si>
    <t>ngabaclieu@gmail.com</t>
  </si>
  <si>
    <t>ASC-C-02139</t>
  </si>
  <si>
    <t>NGUYEN HAU IMPORT EXPORT JOINT STOCK COMPANY</t>
  </si>
  <si>
    <t>839, Thanh Phu Hamlet, Tan Binh commue</t>
  </si>
  <si>
    <t xml:space="preserve">Chau Thanh </t>
  </si>
  <si>
    <t>Hau Pham Van</t>
  </si>
  <si>
    <t>84-277 3588879</t>
  </si>
  <si>
    <t>nguyenhaufood@gmail.com</t>
  </si>
  <si>
    <t>ASC-C-00609</t>
  </si>
  <si>
    <t>NHATRANG SEAPRODUCT COMPANY  (JSC)</t>
  </si>
  <si>
    <t>58b Hai Thang Tu - Vinh Hai Ward,</t>
  </si>
  <si>
    <t xml:space="preserve">Nha Trang </t>
  </si>
  <si>
    <t xml:space="preserve"> VU ANH TU</t>
  </si>
  <si>
    <t>Distribution, MSC Harvest, Packing or Repacking, Processing - Preservation, Processing - Primary processing, Processing - Secondary processing, Storage, Trading Fish (Buying/Selling), Transportation</t>
  </si>
  <si>
    <t>ASC-C-01632</t>
  </si>
  <si>
    <t>Nichirei Fresh Inc</t>
  </si>
  <si>
    <t>Nichirei Higashi-ginza Bldg, 6-19-20, Tsukiji</t>
  </si>
  <si>
    <t>104-8402</t>
  </si>
  <si>
    <t>Chuo-ku, Tokyo</t>
  </si>
  <si>
    <t>ASC-C-01895</t>
  </si>
  <si>
    <t>Nikita NV</t>
  </si>
  <si>
    <t>IZ Daelemveld 1002</t>
  </si>
  <si>
    <t>Herk-deStad</t>
  </si>
  <si>
    <t>ASC-C-01759</t>
  </si>
  <si>
    <t>Nippon Suisan Kaisha, Ltd.</t>
  </si>
  <si>
    <t>Nishishimbashi Square, 1-3-1</t>
  </si>
  <si>
    <t>105-8676</t>
  </si>
  <si>
    <t>Nishishimbashi, Minato-ku</t>
  </si>
  <si>
    <t>Emco Foods Corporation, Kitakyushu Nissui Co., Ltd., Nippon Suisan Kaisha, Ltd. Hachioji General Plant, Nippon Suisan Kaisha, Ltd. Himeji General Plant, Nippon Suisan Kaisha, Ltd. Tobata Plant, TOMISO CO., LTD.</t>
  </si>
  <si>
    <t>ASC-C-01007-009</t>
  </si>
  <si>
    <t>NOMAD FOODS EUROPE (Findus France)</t>
  </si>
  <si>
    <t>17-25 Bld du Bassin Napoléon</t>
  </si>
  <si>
    <t>ASC-C-00320</t>
  </si>
  <si>
    <t>Noordzee International BV</t>
  </si>
  <si>
    <t>Noordzee Urk BV</t>
  </si>
  <si>
    <t>Zuidoostrak 16</t>
  </si>
  <si>
    <t>ASC-C-02060</t>
  </si>
  <si>
    <t>NOR SEAFOODS AS</t>
  </si>
  <si>
    <t>Moloveien 24</t>
  </si>
  <si>
    <t>ALESUND</t>
  </si>
  <si>
    <t>Bodil  Utvik Lynge</t>
  </si>
  <si>
    <t>bodil@nor-seafoods.com</t>
  </si>
  <si>
    <t>ASC-C-01044</t>
  </si>
  <si>
    <t>Nora Foods AS</t>
  </si>
  <si>
    <t>Ankerveien 36</t>
  </si>
  <si>
    <t>ASC-C-02228</t>
  </si>
  <si>
    <t>Noramix Trade AS</t>
  </si>
  <si>
    <t>Liavegen 1,Inngang A</t>
  </si>
  <si>
    <t>Nyborg</t>
  </si>
  <si>
    <t>ASC-C-00656</t>
  </si>
  <si>
    <t>Nordic Choice Shared Services AB</t>
  </si>
  <si>
    <t>SNR 15835960</t>
  </si>
  <si>
    <t>Harald Bjugstad-Holm</t>
  </si>
  <si>
    <t>harald.bjugtad-holm@choice.no</t>
  </si>
  <si>
    <t>Atlantic Salmon, Giant tiger prawn, Pacific Oyster, Pangasius  (pangasius hypophthalmus), Pangasius (Pangasianodon hypophthalmus), Tilapia (Nile), Whiteleg shrimp</t>
  </si>
  <si>
    <t>ASC-C-00062</t>
  </si>
  <si>
    <t>Nordic Seafood AS</t>
  </si>
  <si>
    <t>Søren Nordbysvej 15</t>
  </si>
  <si>
    <t xml:space="preserve">Anders Hviid Jensen </t>
  </si>
  <si>
    <t>+45 98941533</t>
  </si>
  <si>
    <t>mail@nordicseafood.com</t>
  </si>
  <si>
    <t>Atlantic Salmon, Chilean Mussel, Giant tiger prawn, Pangasius  (pangasius hypophthalmus), Peruvian scallop, Rainbow Trout, Tilapia (Nile), Whiteleg shrimp, Yellowtail amberjack</t>
  </si>
  <si>
    <t>Packing or Repacking, Processing - Preservation, Processing - Primary processing, Processing - Secondary processing, Retail to Consumer, Storage, Trading Fish (Buying/Selling), Use of contract processor, Wholesale</t>
  </si>
  <si>
    <t>ASC-C-01449</t>
  </si>
  <si>
    <t>NORDIC SEAFOOD FRANCE</t>
  </si>
  <si>
    <t>Centre d'Affaires du Touquet - Aéroport International</t>
  </si>
  <si>
    <t>LE TOUQUET</t>
  </si>
  <si>
    <t>Stéphane  Chertier</t>
  </si>
  <si>
    <t>+03 21 05 03 91</t>
  </si>
  <si>
    <t>stephane.chertier.fr@nordicseafood.com</t>
  </si>
  <si>
    <t>Storage, Trading Fish (Buying/Selling), Transportation, Use of contract processor</t>
  </si>
  <si>
    <t>ASC-C-00646</t>
  </si>
  <si>
    <t>Nordjydsk Minkfoder A/S</t>
  </si>
  <si>
    <t>Jennetvej 375</t>
  </si>
  <si>
    <t>Ålbæk</t>
  </si>
  <si>
    <t>Thomas Christian Rask</t>
  </si>
  <si>
    <t>+45 5162 4648</t>
  </si>
  <si>
    <t>tcr@lumino.dk</t>
  </si>
  <si>
    <t>ASC-C-02169</t>
  </si>
  <si>
    <t>Nordøy Sea AS</t>
  </si>
  <si>
    <t>Torolv Kveldulfsons gt. 29</t>
  </si>
  <si>
    <t>Sandnessjøen</t>
  </si>
  <si>
    <t>Fredrik Nordøy</t>
  </si>
  <si>
    <t>fredrik@nordoysea.com</t>
  </si>
  <si>
    <t>Distribution, Packing or Repacking, Trading Fish (Buying/Selling)</t>
  </si>
  <si>
    <t>ASC-C-01218</t>
  </si>
  <si>
    <t>Nordsee GmbH</t>
  </si>
  <si>
    <t>Herwigstraße 16</t>
  </si>
  <si>
    <t>Ina Enders</t>
  </si>
  <si>
    <t>0049 (0)471-131433</t>
  </si>
  <si>
    <t>ina.enders@nordsee.com</t>
  </si>
  <si>
    <t>Pangasius (Pangasianodon hypophthalmus), Rainbow Trout, Tilapia (Nile), Whiteleg shrimp</t>
  </si>
  <si>
    <t>ASC-C-00421</t>
  </si>
  <si>
    <t>Nordsjöfisk AB</t>
  </si>
  <si>
    <t>Kalkylvägen 4</t>
  </si>
  <si>
    <t>Atlantic Salmon, Pangasius  (pangasius hypophthalmus), Tilapia (Nile), Whiteleg shrimp, Yellowtail amberjack</t>
  </si>
  <si>
    <t>ASC-C-01058</t>
  </si>
  <si>
    <t>NORDVIK</t>
  </si>
  <si>
    <t xml:space="preserve">170 RUE DU DR. VANHEECKOET, </t>
  </si>
  <si>
    <t>LE PORTEL</t>
  </si>
  <si>
    <t>ASC-C-00578</t>
  </si>
  <si>
    <t>Norlax A/S</t>
  </si>
  <si>
    <t>Gartnervænget 31</t>
  </si>
  <si>
    <t>Outrup</t>
  </si>
  <si>
    <t>Helle Svolgart</t>
  </si>
  <si>
    <t>hs@norlax.com</t>
  </si>
  <si>
    <t>ASC-C-01285</t>
  </si>
  <si>
    <t>NOROCEAN</t>
  </si>
  <si>
    <t>ZONE DE LA HOUSSOYE RUE ALMETTE</t>
  </si>
  <si>
    <t>BOIS GREINIER</t>
  </si>
  <si>
    <t xml:space="preserve"> Xavier Van Nieuwenborg</t>
  </si>
  <si>
    <t>xnieuwenborg@norocean.com</t>
  </si>
  <si>
    <t>ASC-C-01205</t>
  </si>
  <si>
    <t>NORONHA INDÚSTRIA E COMÉRCIO DE PESCADOS</t>
  </si>
  <si>
    <t xml:space="preserve">RUA HISTORIADOR LUIZ DO NASCIMENTO 450, BL A BLOCO C 1° ANDAR VARZEA  </t>
  </si>
  <si>
    <t xml:space="preserve">50.950-200 </t>
  </si>
  <si>
    <t>RECIFE</t>
  </si>
  <si>
    <t>Simone Dos Anjos</t>
  </si>
  <si>
    <t>sanjos@noronhapescados.com.br</t>
  </si>
  <si>
    <t>ASC-C-01067</t>
  </si>
  <si>
    <t>Norsk Sjømat AS</t>
  </si>
  <si>
    <t>Svemorka</t>
  </si>
  <si>
    <t>STRANDA</t>
  </si>
  <si>
    <t>ASC-C-00709</t>
  </si>
  <si>
    <t>North Sea Seafood AS</t>
  </si>
  <si>
    <t>Sandviksbodena 1A</t>
  </si>
  <si>
    <t>Jeanette Sanden</t>
  </si>
  <si>
    <t>jeanette@northseaseafood.com</t>
  </si>
  <si>
    <t>ASC-C-00834</t>
  </si>
  <si>
    <t>Northcoast Seafoods DK A/S</t>
  </si>
  <si>
    <t>DK-9330 Dronninglund</t>
  </si>
  <si>
    <t>Nicholai  Hansen</t>
  </si>
  <si>
    <t>+45 9884 7400</t>
  </si>
  <si>
    <t>nh@northcoastseafoods.dk</t>
  </si>
  <si>
    <t>OTHER (Specify), Use of contract processor</t>
  </si>
  <si>
    <t>ASC-C-01163</t>
  </si>
  <si>
    <t>Northcoast Seafoods Ltd</t>
  </si>
  <si>
    <t>Estate Road No.1, South Humberside Industrial Estate</t>
  </si>
  <si>
    <t>DN31 2TB</t>
  </si>
  <si>
    <t>Fridrik Mar  Thorsteinsson</t>
  </si>
  <si>
    <t>+44 01472 350666</t>
  </si>
  <si>
    <t>fridrik@northcoastseafoods.co.uk</t>
  </si>
  <si>
    <t>Distribution, Storage, Trading Fish (Buying/Selling), Transportation, Use of contract processor</t>
  </si>
  <si>
    <t>ASC-C-01714</t>
  </si>
  <si>
    <t>Northseafood Holland B.V.</t>
  </si>
  <si>
    <t>Stortemelk 12-14</t>
  </si>
  <si>
    <t>8321 EE</t>
  </si>
  <si>
    <t>Pieter Post</t>
  </si>
  <si>
    <t>+31 527 684 222</t>
  </si>
  <si>
    <t>ppost@northseafood.com</t>
  </si>
  <si>
    <t>Contract Processing, Packing or Repacking, Processing - Primary processing, Processing - Secondary processing, Storage, Use of contract processor</t>
  </si>
  <si>
    <t>ASC-C-01889</t>
  </si>
  <si>
    <t>Northwest Frozen LLC dba Banzai Sushi</t>
  </si>
  <si>
    <t xml:space="preserve">2141 South 211th Street, Suite G  </t>
  </si>
  <si>
    <t>Des Moines,</t>
  </si>
  <si>
    <t>ASC-C-01286</t>
  </si>
  <si>
    <t>Norvik Foods Ltd</t>
  </si>
  <si>
    <t>5 Humber Street</t>
  </si>
  <si>
    <t>DN35 3HL</t>
  </si>
  <si>
    <t>Grimbsy</t>
  </si>
  <si>
    <t>Urquhart Don</t>
  </si>
  <si>
    <t>0044 14722 40297</t>
  </si>
  <si>
    <t>techqa@btconnect.com</t>
  </si>
  <si>
    <t>Contract Processing, Packing or Repacking, Processing - Primary processing, Processing - Secondary processing, Storage</t>
  </si>
  <si>
    <t>ASC-C-00488</t>
  </si>
  <si>
    <t>NORWAY ROYAL SALMON ASA</t>
  </si>
  <si>
    <t>PO Box 2608, Sentrum</t>
  </si>
  <si>
    <t>ASC-C-00987</t>
  </si>
  <si>
    <t>Norwell AS</t>
  </si>
  <si>
    <t>https://cert.msc.org/ASC/VController?Path=070d58fb-8843-4944-99b4-935a6c3595e0&amp;dtstrg=2</t>
  </si>
  <si>
    <t>Fugleskjærgata 8</t>
  </si>
  <si>
    <t>FLORØ</t>
  </si>
  <si>
    <t>Aga Lelontko</t>
  </si>
  <si>
    <t>5775 2000</t>
  </si>
  <si>
    <t>aga@norwell.no</t>
  </si>
  <si>
    <t>ASC-C-01817</t>
  </si>
  <si>
    <t>Nosui Corporation</t>
  </si>
  <si>
    <t>3-11-36 Mita</t>
  </si>
  <si>
    <t>108-0073</t>
  </si>
  <si>
    <t>Ishima Machika</t>
  </si>
  <si>
    <t>81 3 5476 0915</t>
  </si>
  <si>
    <t>machika-ishima@nosui.co.jp</t>
  </si>
  <si>
    <t>ASC-C-01955</t>
  </si>
  <si>
    <t>Nouvelle aquaculture de Crevettes de Besalampy</t>
  </si>
  <si>
    <t>Inmueble SCIM, 4 rue Gallieni, Mahajanga 401</t>
  </si>
  <si>
    <t>Mahajanga</t>
  </si>
  <si>
    <t>Esmeralda VOLAHANGY</t>
  </si>
  <si>
    <t>esmeralda.qualde@unima.mg</t>
  </si>
  <si>
    <t>ASC-C-01976</t>
  </si>
  <si>
    <t>Nov`East Seafood SRL</t>
  </si>
  <si>
    <t>Str. Ogorului 135</t>
  </si>
  <si>
    <t>Oradea</t>
  </si>
  <si>
    <t>Franck Biger</t>
  </si>
  <si>
    <t>ASC-C-01705</t>
  </si>
  <si>
    <t>Nova Sea AS</t>
  </si>
  <si>
    <t>Naustholmen</t>
  </si>
  <si>
    <t>Lovund</t>
  </si>
  <si>
    <t>Sabine Fossmo</t>
  </si>
  <si>
    <t>sabine.fossmo@novasea.no</t>
  </si>
  <si>
    <t>Contract Processing, MSC Harvest, Packing or Repacking, Processing - Primary processing, Processing - Secondary processing, Storage, Trading Fish (Buying/Selling)</t>
  </si>
  <si>
    <t>ASC-C-02070</t>
  </si>
  <si>
    <t xml:space="preserve">NOVAGUATEMALA S.A.    </t>
  </si>
  <si>
    <t>Km 222 carretera a Puerto de Champerico.</t>
  </si>
  <si>
    <t xml:space="preserve">Retalhuleu </t>
  </si>
  <si>
    <t>Contract Processing, Packing or Repacking, Processing - Other Processing - please specify, Processing - Preservation, Processing - Primary processing, Retail to Consumer, Storage, Trading Fish (Buying/Selling), Transportation, Wholesale</t>
  </si>
  <si>
    <t>ASC-C-01541</t>
  </si>
  <si>
    <t>NOVAMER</t>
  </si>
  <si>
    <t>Rue du Canal – ZA de Caen Canal</t>
  </si>
  <si>
    <t>BLAINVILLE SUR ORNE</t>
  </si>
  <si>
    <t>Caroline LELIEVRE</t>
  </si>
  <si>
    <t>+ 33 2 31 82 06 06</t>
  </si>
  <si>
    <t>qualite-novamer@novamer.com</t>
  </si>
  <si>
    <t>Atlantic Salmon, Chilean Mussel, Peruvian scallop</t>
  </si>
  <si>
    <t>ASC-C-01003</t>
  </si>
  <si>
    <t>NOVAUSTRAL S.A.</t>
  </si>
  <si>
    <t>ALBERTO FUENTES 299</t>
  </si>
  <si>
    <t>PUNTA ARENAS</t>
  </si>
  <si>
    <t xml:space="preserve">NAVARRETE JUAN ESTEBAN </t>
  </si>
  <si>
    <t>jnavarrete@novaustral.cl</t>
  </si>
  <si>
    <t>ASC-C-01149</t>
  </si>
  <si>
    <t>NOVOFOOD</t>
  </si>
  <si>
    <t>170 RUE DU DOCTEUR VANHEECKOET</t>
  </si>
  <si>
    <t>ASC-C-00055</t>
  </si>
  <si>
    <t>NOWACO A/S</t>
  </si>
  <si>
    <t>Prinsensgade 15</t>
  </si>
  <si>
    <t>Aalborg</t>
  </si>
  <si>
    <t>Packing or Repacking, Processing - Primary processing, Processing, Storage, Trading Fish (Buying/Selling)</t>
  </si>
  <si>
    <t>Nowaco Norway A/S</t>
  </si>
  <si>
    <t>ASC-C-00880</t>
  </si>
  <si>
    <t>NS Trading</t>
  </si>
  <si>
    <t xml:space="preserve">Gabsiu km. , Pramones 5 </t>
  </si>
  <si>
    <t xml:space="preserve">LT -60192 </t>
  </si>
  <si>
    <t>Raseiniai</t>
  </si>
  <si>
    <t>DONOTA GRIKSTAITE NS TRADING</t>
  </si>
  <si>
    <t>qm@nstrading.lt</t>
  </si>
  <si>
    <t>Contract Processing, Processing - Preservation, Processing - Primary processing, Processing - Secondary processing, Storage, Trading Fish (Buying/Selling), Use of contract processor, Wholesale</t>
  </si>
  <si>
    <t>ASC-C-00407</t>
  </si>
  <si>
    <t>THOT NOT INDUSTRIAL ZONE</t>
  </si>
  <si>
    <t>ASC-C-01363</t>
  </si>
  <si>
    <t>NUESTRO MAR DE SIEMPRE S.L.</t>
  </si>
  <si>
    <t>Poligono Industrial O Campiño. C/Mámoas 28-29A</t>
  </si>
  <si>
    <t>PONTEVEDRA</t>
  </si>
  <si>
    <t>ASC-C-01689</t>
  </si>
  <si>
    <t>NUEVA PESCANOVA FRANCE</t>
  </si>
  <si>
    <t>1, rue Chalutier La Tanche</t>
  </si>
  <si>
    <t>KRUSTANORD NUEVA PESCANOVA, KRUSTANORD, KRUSTANOVA, PESCANOVA FRANCE, SOFRANOR</t>
  </si>
  <si>
    <t>ASC-C-01154</t>
  </si>
  <si>
    <t>NUTRANA</t>
  </si>
  <si>
    <t>6 RUE DE LA MINOTERIE</t>
  </si>
  <si>
    <t>ASC-C-02082</t>
  </si>
  <si>
    <t>Nutrimar AS</t>
  </si>
  <si>
    <t xml:space="preserve">Industriveien 23   </t>
  </si>
  <si>
    <t>Kverva</t>
  </si>
  <si>
    <t>ASC-C-00188</t>
  </si>
  <si>
    <t>NV Thalassa Seafoods</t>
  </si>
  <si>
    <t>Oude Leeuwenrui 40</t>
  </si>
  <si>
    <t>Ronny Schotte</t>
  </si>
  <si>
    <t>0032(0)3 226 16 90</t>
  </si>
  <si>
    <t>info@thalassa-seafoods.com</t>
  </si>
  <si>
    <t>Giant tiger prawn, Pangasius  (pangasius hypophthalmus), Pangasius (pangasius bocourti), Tilapia (Nile), Whiteleg shrimp</t>
  </si>
  <si>
    <t>Distribution, OTHER (Specify), Packing or Repacking, Storage, Trading Fish (Buying/Selling), Transportation</t>
  </si>
  <si>
    <t>ASC-C-00392</t>
  </si>
  <si>
    <t>Nynäs Rökeri &amp; Fiskhall AB</t>
  </si>
  <si>
    <t>Box 16</t>
  </si>
  <si>
    <t>149 21</t>
  </si>
  <si>
    <t>Nynäshamn</t>
  </si>
  <si>
    <t>Distribution, Packing or Repacking, Processing - Primary processing, Processing - Secondary processing, Restaurant/Take Away to Consumer, Retail to Consumer, Storage, Trading Fish (Buying/Selling), Transportation, Wholesale</t>
  </si>
  <si>
    <t>ASC-C-00984</t>
  </si>
  <si>
    <t>Ocean Blue Co., Ltd</t>
  </si>
  <si>
    <t>Road No 4, Quang Phu Industrial Zone</t>
  </si>
  <si>
    <t>Quang Ngai city</t>
  </si>
  <si>
    <t>Pangasius (Pangasianodon hypophthalmus), Tilapia (Black), Tilapia (Nile), Tilapia (Red)</t>
  </si>
  <si>
    <t>ASC-C-00875</t>
  </si>
  <si>
    <t>Ocean Company BV</t>
  </si>
  <si>
    <t>Oostwal 3</t>
  </si>
  <si>
    <t xml:space="preserve">8321 WK </t>
  </si>
  <si>
    <t>ASC-C-00445</t>
  </si>
  <si>
    <t>Ocean Gate Fishery Ltd.</t>
  </si>
  <si>
    <t>12160 Horseshoe Way, Unit 120</t>
  </si>
  <si>
    <t>V7A 4V5</t>
  </si>
  <si>
    <t>Yeong Chung</t>
  </si>
  <si>
    <t>604-271-5577</t>
  </si>
  <si>
    <t>oceangate.canada@gmail.com</t>
  </si>
  <si>
    <t>Contract Processing, Distribution, Packing or Repacking, Processing - Preservation, Processing - Primary processing, Processing - Secondary processing, Storage, Trading Fish (Buying/Selling), Transportation, Use of contract processor, Wholesale</t>
  </si>
  <si>
    <t>ASC-C-01623</t>
  </si>
  <si>
    <t>Ocean Gift Foods Joint Stock Company</t>
  </si>
  <si>
    <t>P-3, Street 7, Long Hau Industrial Zone,</t>
  </si>
  <si>
    <t>Long Hau Commune</t>
  </si>
  <si>
    <t>ASC-C-01962</t>
  </si>
  <si>
    <t>Ocean Leader S.A. de C.V.</t>
  </si>
  <si>
    <t>Blvd. Luis Donaldo Colosio Km. 11.6</t>
  </si>
  <si>
    <t>Cancun</t>
  </si>
  <si>
    <t>David Lopez Mercado</t>
  </si>
  <si>
    <t>+52 998 882-0977 x80</t>
  </si>
  <si>
    <t>david@cancun.com.mx</t>
  </si>
  <si>
    <t>ASC-C-01512</t>
  </si>
  <si>
    <t>Océan Marée SA</t>
  </si>
  <si>
    <t>Quai de l'Industrie 214</t>
  </si>
  <si>
    <t>BE-1070</t>
  </si>
  <si>
    <t>Brussels</t>
  </si>
  <si>
    <t>Isabelle Lelubre</t>
  </si>
  <si>
    <t>0032(0)2 558 1727</t>
  </si>
  <si>
    <t>isabelle@oceanmaree.be</t>
  </si>
  <si>
    <t>Pink Salmon</t>
  </si>
  <si>
    <t>ASC-C-00272</t>
  </si>
  <si>
    <t>Ocean Quality AS</t>
  </si>
  <si>
    <t>C. Sundts gate 17/19, Grieg-gaarden</t>
  </si>
  <si>
    <t>Carl Johan Sandberg</t>
  </si>
  <si>
    <t>cjas@oceanquality.no</t>
  </si>
  <si>
    <t>ASC-C-01821</t>
  </si>
  <si>
    <t>OCEAN SUPREME AS</t>
  </si>
  <si>
    <t>Gangstøvikvegen 76</t>
  </si>
  <si>
    <t>ASC-C-00333</t>
  </si>
  <si>
    <t>Ocean Trading Co., Ltd.</t>
  </si>
  <si>
    <t>604-8134</t>
  </si>
  <si>
    <t>Donomaecho, Nakagyo-ku, Kyoto-shi,</t>
  </si>
  <si>
    <t>Orie Yamada</t>
  </si>
  <si>
    <t>+81 75-255-0900, +81 75-255-0908</t>
  </si>
  <si>
    <t>o_yamada@oceantrading.co.jp</t>
  </si>
  <si>
    <t>Atlantic Salmon, Chilean Mussel, Pangasius  (pangasius hypophthalmus), Rainbow Trout</t>
  </si>
  <si>
    <t>Processing - Secondary processing, Processing, Storage, Trading Fish (Buying/Selling), Use of contract processor, Wholesale</t>
  </si>
  <si>
    <t>Daiichi Suisan Co., Ltd.</t>
  </si>
  <si>
    <t>ASC-C-02098</t>
  </si>
  <si>
    <t>Ocean Treasure Foods Limited</t>
  </si>
  <si>
    <t>No. 299 Xingcheng Road</t>
  </si>
  <si>
    <t>Nantong</t>
  </si>
  <si>
    <t>Eva wang</t>
  </si>
  <si>
    <t>86 0513 66690188</t>
  </si>
  <si>
    <t>qc1@ocean-treasure.com</t>
  </si>
  <si>
    <t>ASC-C-00688</t>
  </si>
  <si>
    <t>Oceanfood Sales Ltd.</t>
  </si>
  <si>
    <t>1909 East Hastings Street</t>
  </si>
  <si>
    <t>V5L 1T5</t>
  </si>
  <si>
    <t>Distribution, Processing - Primary processing, Storage, Trading Fish (Buying/Selling), Wholesale</t>
  </si>
  <si>
    <t>Oceanfood Industries Ltd.</t>
  </si>
  <si>
    <t>ASC-C-02175</t>
  </si>
  <si>
    <t>OCEANORD</t>
  </si>
  <si>
    <t>34 rue Albert Lavocat, 1er étage</t>
  </si>
  <si>
    <t>Arctic Char, Atlantic Salmon, Brown trout, Chum Salmon, Coho Salmon, Great Atlantic scallop, King Salmon, Masu Salmon, Pink Salmon, Rainbow Trout, Sea Trout, Sockeye Salmon</t>
  </si>
  <si>
    <t>ASC-C-01621</t>
  </si>
  <si>
    <t>OceanPro Industries Ltd.</t>
  </si>
  <si>
    <t>1900 Fenwick Street NE</t>
  </si>
  <si>
    <t>John Rorapaugh</t>
  </si>
  <si>
    <t>johnr@profish.com</t>
  </si>
  <si>
    <t>ASC-C-02040</t>
  </si>
  <si>
    <t>Octogone (Guangzhou) Trading Co., Ltd.</t>
  </si>
  <si>
    <t>Room 701-705, Bldg. 3, Sihaicheng Commercial Plaza No. 390 East Han Xi Avenue</t>
  </si>
  <si>
    <t>Xindong  Chen  陈新东</t>
  </si>
  <si>
    <t>+86 18826050446</t>
  </si>
  <si>
    <t>xindong.chan@vinhhoan.com</t>
  </si>
  <si>
    <t>ASC-C-00964</t>
  </si>
  <si>
    <t>Odin Seafoods GmbH</t>
  </si>
  <si>
    <t>Schiffbrücke 24</t>
  </si>
  <si>
    <t>Flensburg</t>
  </si>
  <si>
    <t>Bjarne Petersen</t>
  </si>
  <si>
    <t>+49 (0) 461-80792 556</t>
  </si>
  <si>
    <t>bp@odin-seafoods.com</t>
  </si>
  <si>
    <t>ASC-C-01290</t>
  </si>
  <si>
    <t>Oerlemans Foods Waalwijk B.V.</t>
  </si>
  <si>
    <t>Zijlweg 16</t>
  </si>
  <si>
    <t>5145 NR</t>
  </si>
  <si>
    <t>WAALWIJK</t>
  </si>
  <si>
    <t>Packing or Repacking, Processing - Other Processing - please specify, Transportation</t>
  </si>
  <si>
    <t>ASC-C-01930</t>
  </si>
  <si>
    <t>O'FISH</t>
  </si>
  <si>
    <t>18 rue des vases</t>
  </si>
  <si>
    <t>Honfleur</t>
  </si>
  <si>
    <t>OLIVEIRA FERNANDO</t>
  </si>
  <si>
    <t>ASC-C-00827</t>
  </si>
  <si>
    <t>OH Fiskeeksport A/S</t>
  </si>
  <si>
    <t>Niels Juelsvej 15</t>
  </si>
  <si>
    <t>ASC-C-02032</t>
  </si>
  <si>
    <t>Oishin Co.,  Ltd.</t>
  </si>
  <si>
    <t>40-1 Utatsu Kudanohama</t>
  </si>
  <si>
    <t>Takahiro Oikawa</t>
  </si>
  <si>
    <t>+81 226-36-9036</t>
  </si>
  <si>
    <t>info@oishin.jp</t>
  </si>
  <si>
    <t>ASC-C-02030</t>
  </si>
  <si>
    <t>Oji Salmon Co., Ltd.</t>
  </si>
  <si>
    <t>Tokyo Branch: 3F, Yysta, 1-16-20 Omoriminami, Ota-ku</t>
  </si>
  <si>
    <t>143-0013</t>
  </si>
  <si>
    <t>Naotaka Imai</t>
  </si>
  <si>
    <t>81 3 6423 2963</t>
  </si>
  <si>
    <t>n.imai@oji-salmon.co.jp</t>
  </si>
  <si>
    <t>Atlantic Salmon, Brown trout, Sea Trout</t>
  </si>
  <si>
    <t>Osaka Branch, Tokyo Branch</t>
  </si>
  <si>
    <t>ASC-C-02168</t>
  </si>
  <si>
    <t>OKAMURA CO., LTD.</t>
  </si>
  <si>
    <t>2-4-5, Shintomi</t>
  </si>
  <si>
    <t>104-0041</t>
  </si>
  <si>
    <t>Yoko Harada</t>
  </si>
  <si>
    <t>+81 3-5542-2961</t>
  </si>
  <si>
    <t>y.tsuji@okamura-trading.co.jp</t>
  </si>
  <si>
    <t>ASC-C-02123</t>
  </si>
  <si>
    <t>Okamura Foods Co., Ltd.</t>
  </si>
  <si>
    <t>030-0912</t>
  </si>
  <si>
    <t>Yaeda</t>
  </si>
  <si>
    <t>Yasushi Ogasawara</t>
  </si>
  <si>
    <t>(81)+17-736-7777</t>
  </si>
  <si>
    <t>y.ogasawara@okamurashokuhin.co.jp</t>
  </si>
  <si>
    <t>ASC-C-01295</t>
  </si>
  <si>
    <t>OKAMURA TRADING CO., LTD.</t>
  </si>
  <si>
    <t>1-6-1 Shintomi</t>
  </si>
  <si>
    <t>OMARSA S.A.</t>
  </si>
  <si>
    <t>Lotizacion Industrial El Rio Lote 3</t>
  </si>
  <si>
    <t>Duran, Guayas</t>
  </si>
  <si>
    <t>Maritza Merino</t>
  </si>
  <si>
    <t>mmerino@omarsa.com.ec</t>
  </si>
  <si>
    <t>ASC-C-01519</t>
  </si>
  <si>
    <t>One Fish Germany GmbH</t>
  </si>
  <si>
    <t>Saselheider Straße 68</t>
  </si>
  <si>
    <t>Distribution</t>
  </si>
  <si>
    <t>ASC-C-00874</t>
  </si>
  <si>
    <t>ONE FOOD SOURCE Pte Ltd</t>
  </si>
  <si>
    <t>01-02# 45 Hong Kong St</t>
  </si>
  <si>
    <t>One Food Source Limited</t>
  </si>
  <si>
    <t>ASC-C-02194</t>
  </si>
  <si>
    <t>OOMITSU CO., LTD.</t>
  </si>
  <si>
    <t>58 Kaminakacho Nagama</t>
  </si>
  <si>
    <t>501-6311</t>
  </si>
  <si>
    <t>Hashima-shi</t>
  </si>
  <si>
    <t>Wataru Oohashi</t>
  </si>
  <si>
    <t>+81 58-393-2201</t>
  </si>
  <si>
    <t>w.oohashi@oomitsu.com</t>
  </si>
  <si>
    <t>OOMITSU CO., LTD.  Hamamatsu Branch, OOMITSU CO., LTD.  Hashima Distribution Center</t>
  </si>
  <si>
    <t>ASC-C-02215</t>
  </si>
  <si>
    <t>Open Blue Sea Farms</t>
  </si>
  <si>
    <t>Terrazas de Albrook, Office E-34</t>
  </si>
  <si>
    <t>Panama City</t>
  </si>
  <si>
    <t>Aaron Welch</t>
  </si>
  <si>
    <t>welchaar@gmail.com</t>
  </si>
  <si>
    <t>ASC Aquaculture, Packing or Repacking, Processing - Primary processing, Wholesale</t>
  </si>
  <si>
    <t>ASC-C-01603</t>
  </si>
  <si>
    <t>Orca Bay Foods, LLC</t>
  </si>
  <si>
    <t xml:space="preserve">2729 6th Ave S #200 </t>
  </si>
  <si>
    <t>Contract Processing, Packing or Repacking, Processing - Other Processing - please specify, Processing - Preservation, Processing - Primary processing, Processing - Secondary processing, Trading Fish (Buying/Selling)</t>
  </si>
  <si>
    <t>Odyssey Foods, LLC, Orca Bay Foods LLC</t>
  </si>
  <si>
    <t>ASC-C-00640</t>
  </si>
  <si>
    <t>Orca Specialty Foods Ltd.</t>
  </si>
  <si>
    <t>Pak Fresh Foods</t>
  </si>
  <si>
    <t>Unit 4, 17350-56th Ave</t>
  </si>
  <si>
    <t>V3S 1C3</t>
  </si>
  <si>
    <t>Surrey, B.C</t>
  </si>
  <si>
    <t>Bob Probert</t>
  </si>
  <si>
    <t>Contract Processing, OTHER (Specify), Packing or Repacking, Processing - Preservation, Processing - Secondary processing, Storage, Trading Fish (Buying/Selling), Transportation, Wholesale</t>
  </si>
  <si>
    <t>ASC-C-00799</t>
  </si>
  <si>
    <t>Orior Menu AG Le Patron</t>
  </si>
  <si>
    <t>Rohrmattstrasse 1</t>
  </si>
  <si>
    <t>Böckten</t>
  </si>
  <si>
    <t>Orior Menu AG</t>
  </si>
  <si>
    <t>ASC-C-01581</t>
  </si>
  <si>
    <t>ORIZON S.A.</t>
  </si>
  <si>
    <t>EL GOLF 150 OFICINA 801 PISO 8 LAS CONDES</t>
  </si>
  <si>
    <t>ASC-C-02074</t>
  </si>
  <si>
    <t>Orkla Foods Norge AS - Fredrikstad</t>
  </si>
  <si>
    <t>Stabbursveien 22</t>
  </si>
  <si>
    <t>Mari Kårhus</t>
  </si>
  <si>
    <t>mari.karhus@orkla.no</t>
  </si>
  <si>
    <t>ASC-C-01595</t>
  </si>
  <si>
    <t>Orkla Foods Sverige AB</t>
  </si>
  <si>
    <t xml:space="preserve">Isbergsgatan 9B </t>
  </si>
  <si>
    <t>ASC-C-00327</t>
  </si>
  <si>
    <t>Oromar BV</t>
  </si>
  <si>
    <t>Marsdiep 7</t>
  </si>
  <si>
    <t>Jelle Pasterkamp</t>
  </si>
  <si>
    <t>+31 (0)527-688042</t>
  </si>
  <si>
    <t>jelle@oromar.nl</t>
  </si>
  <si>
    <t>ASC-C-00139</t>
  </si>
  <si>
    <t>Ospelt food AG</t>
  </si>
  <si>
    <t>Tiefrietstrasse 7</t>
  </si>
  <si>
    <t>Sargans</t>
  </si>
  <si>
    <t>Sabrina Berger</t>
  </si>
  <si>
    <t>+41 58 377 3019</t>
  </si>
  <si>
    <t>Sabrina.Berger@ospelt.com</t>
  </si>
  <si>
    <t>Distribution, Packing or Repacking, Processing - Secondary processing, Processing, Storage, Trading Fish (Buying/Selling), Transportation</t>
  </si>
  <si>
    <t>Ospelt Food AG</t>
  </si>
  <si>
    <t>ASC-C-00694</t>
  </si>
  <si>
    <t>Österreichische Mensen Betriebsgesellschaft mbH</t>
  </si>
  <si>
    <t>Taborstraße 46a/7</t>
  </si>
  <si>
    <t xml:space="preserve">A-1020 </t>
  </si>
  <si>
    <t>Friedrich  Schober</t>
  </si>
  <si>
    <t>+ 43 1 216 06 68 13</t>
  </si>
  <si>
    <t>Friedrich.schober@mensen.at</t>
  </si>
  <si>
    <t>Atlantic Salmon, Pangasius (Pangasianodon hypophthalmus), Rainbow Trout, Whiteleg shrimp</t>
  </si>
  <si>
    <t>Restaurant/Take Away to Consumer, Storage, Transportation</t>
  </si>
  <si>
    <t>ASC-C-01332</t>
  </si>
  <si>
    <t>Østlandske Formidling AS</t>
  </si>
  <si>
    <t>Solgaard Skog 1b</t>
  </si>
  <si>
    <t>Moss</t>
  </si>
  <si>
    <t>Distribution, Storage, Wholesale</t>
  </si>
  <si>
    <t>ASC-C-01851</t>
  </si>
  <si>
    <t>OTA UORIKI CO., LTD.</t>
  </si>
  <si>
    <t>3-2-8 Tokai</t>
  </si>
  <si>
    <t>143-0001</t>
  </si>
  <si>
    <t>Japanese amberjack, Pacific Oyster</t>
  </si>
  <si>
    <t>ASC-C-01258</t>
  </si>
  <si>
    <t>Otto Franck Import GmbH &amp; Co. KG</t>
  </si>
  <si>
    <t>Stätzlinger Straße 63</t>
  </si>
  <si>
    <t>Augsburg</t>
  </si>
  <si>
    <t>Stefan Koppold</t>
  </si>
  <si>
    <t>+49 (0)821 79 402 850</t>
  </si>
  <si>
    <t>stefan.koppold@ottofranck.de</t>
  </si>
  <si>
    <t>ASC-C-01185</t>
  </si>
  <si>
    <t>Ouwehand Visverwerking B.V.</t>
  </si>
  <si>
    <t>Lageweg 55</t>
  </si>
  <si>
    <t>2222 AG</t>
  </si>
  <si>
    <t>Contract Processing, Distribution, Packing or Repacking, Processing - Preservation, Processing - Secondary processing, Storage, Transportation, Use of contract processor</t>
  </si>
  <si>
    <t>ASC-C-01921</t>
  </si>
  <si>
    <t>OVERSEA ATLANTIC FISH S.L.</t>
  </si>
  <si>
    <t>calle marin 30</t>
  </si>
  <si>
    <t>José Manuel Boullosa</t>
  </si>
  <si>
    <t>00 34 986117275</t>
  </si>
  <si>
    <t>oversea@overesea.es</t>
  </si>
  <si>
    <t>Atlantic Salmon, Chilean Mussel, Coho Salmon, Rainbow Trout</t>
  </si>
  <si>
    <t>ASC-C-00154</t>
  </si>
  <si>
    <t>Oy Trio Trading AB</t>
  </si>
  <si>
    <t>Jänismaanitie 1</t>
  </si>
  <si>
    <t>Kokkola</t>
  </si>
  <si>
    <t>Mats Storbjörk</t>
  </si>
  <si>
    <t>+358 6 824 5500</t>
  </si>
  <si>
    <t>mats.storbjork@triotrading.fi</t>
  </si>
  <si>
    <t>ASC-C-01077</t>
  </si>
  <si>
    <t>ÖZPEKLER SU ÜRÜNLERİ Ltd. Şti.</t>
  </si>
  <si>
    <t>Ahmet Nazif Zorlu Sanayi Sitesi 7152 Sokak No:4</t>
  </si>
  <si>
    <t>TR-20100</t>
  </si>
  <si>
    <t>Denizli</t>
  </si>
  <si>
    <t>Packing or Repacking, Processing - Other Processing - please specify, Processing - Primary processing, Processing - Secondary processing, Transportation, Wholesale</t>
  </si>
  <si>
    <t>ASC-C-00079</t>
  </si>
  <si>
    <t>P &amp; G International Trading GmbH</t>
  </si>
  <si>
    <t>Brandenburgische Str. 29</t>
  </si>
  <si>
    <t>Tatiana Peschkova</t>
  </si>
  <si>
    <t>+49 30 24 64 797 0</t>
  </si>
  <si>
    <t>info@p-g-berlin.de</t>
  </si>
  <si>
    <t>ASC-C-00648</t>
  </si>
  <si>
    <t>P. Taabbel &amp; Co A/S</t>
  </si>
  <si>
    <t>Industribuen 3</t>
  </si>
  <si>
    <t>ASC-C-01790</t>
  </si>
  <si>
    <t>Pacific Coldstorage Co., Ltd.</t>
  </si>
  <si>
    <t xml:space="preserve">47/19, 47/22, 47/29 Moo 2, Nadee, Muang </t>
  </si>
  <si>
    <t>Samutsakhon</t>
  </si>
  <si>
    <t>Nattakan Rotsiravoraphat</t>
  </si>
  <si>
    <t>nattakan.r@pcs-plp.com</t>
  </si>
  <si>
    <t>ASC-C-01903</t>
  </si>
  <si>
    <t>Pacific Gold S.A.</t>
  </si>
  <si>
    <t>Calle El Teniente N°80</t>
  </si>
  <si>
    <t>Puerto Montt, Región de los Lagos</t>
  </si>
  <si>
    <t>Ricardo Aravena Cid</t>
  </si>
  <si>
    <t>ricardo.aravena@pacificgold.cl</t>
  </si>
  <si>
    <t>ASC-C-02167</t>
  </si>
  <si>
    <t xml:space="preserve">Pacific Live LLC </t>
  </si>
  <si>
    <t>4500 9th Ave NE</t>
  </si>
  <si>
    <t>ASC-C-00593</t>
  </si>
  <si>
    <t>Pacific Rich Resources Limited</t>
  </si>
  <si>
    <t>27th Floor, Suite A, 8 Hart Avenue, Tsim Sha Tsui, Kowloon</t>
  </si>
  <si>
    <t>Pacific Rich Resources (HK) Ltd., Pacific Rich Resources Limited</t>
  </si>
  <si>
    <t>ASC-C-00394</t>
  </si>
  <si>
    <t>Pacific Salmon Industries Inc. dba Scanner Enterprises</t>
  </si>
  <si>
    <t>8305  128th Street</t>
  </si>
  <si>
    <t>V3W 4G1</t>
  </si>
  <si>
    <t>Surrey</t>
  </si>
  <si>
    <t>Michael Sato</t>
  </si>
  <si>
    <t>604-501-7602</t>
  </si>
  <si>
    <t>msato@pacific-salmon.com</t>
  </si>
  <si>
    <t>Atlantic Salmon, Pangasius (pangasius bocourti), Tilapia (Nile)</t>
  </si>
  <si>
    <t>ASC-C-01774</t>
  </si>
  <si>
    <t>Pacific Seafood Group</t>
  </si>
  <si>
    <t>16797 SE 130th Ave</t>
  </si>
  <si>
    <t>Clackamas</t>
  </si>
  <si>
    <t>Larz  Malony</t>
  </si>
  <si>
    <t>503-905-4500</t>
  </si>
  <si>
    <t>LMalony@pacseafood.com</t>
  </si>
  <si>
    <t>Distribution, Packing or Repacking, Processing - Secondary processing, Trading Fish (Buying/Selling), Wholesale</t>
  </si>
  <si>
    <t>Pacific Seafood Las Vegas, Pacific Seafood Los Angeles </t>
  </si>
  <si>
    <t>ASC-C-01175</t>
  </si>
  <si>
    <t>Pacific West Foods (M) SDN BHD</t>
  </si>
  <si>
    <t>85, 1st Floor</t>
  </si>
  <si>
    <t>10300 Penang</t>
  </si>
  <si>
    <t>ASC-C-01157</t>
  </si>
  <si>
    <t>PACIFIC WEST FOODS (UK) LTD</t>
  </si>
  <si>
    <t xml:space="preserve">3 Willowside Park Canal Road.    </t>
  </si>
  <si>
    <t>BA14 8RH</t>
  </si>
  <si>
    <t>Trowbridge</t>
  </si>
  <si>
    <t>Eric Rose</t>
  </si>
  <si>
    <t>ericrose@pacificwestfoods.co.uk</t>
  </si>
  <si>
    <t>ASC-C-01145</t>
  </si>
  <si>
    <t>Pacific West Foods Australia and Kylie (Australia)</t>
  </si>
  <si>
    <t>3 Trent Road</t>
  </si>
  <si>
    <t>North Rocks</t>
  </si>
  <si>
    <t>Michael Steele</t>
  </si>
  <si>
    <t>+61 296300188</t>
  </si>
  <si>
    <t>pwest@pacificwest.com.au</t>
  </si>
  <si>
    <t>ASC-C-02050</t>
  </si>
  <si>
    <t>Pacovis AG</t>
  </si>
  <si>
    <t>Grabenmattenstr. 19</t>
  </si>
  <si>
    <t>Stetten</t>
  </si>
  <si>
    <t>ASC-C-00671</t>
  </si>
  <si>
    <t>Pan Fish (SHA) LTD</t>
  </si>
  <si>
    <t>No.308 Lian Yang Road</t>
  </si>
  <si>
    <t>Atlantic Salmon, Pacific Oyster, Rainbow Trout, Whiteleg shrimp</t>
  </si>
  <si>
    <t>Tong Bao (SHA) LTD.</t>
  </si>
  <si>
    <t>ASC-C-02136</t>
  </si>
  <si>
    <t>Pan Nordic Meat Oy</t>
  </si>
  <si>
    <t>Pan Nordic Meat OY</t>
  </si>
  <si>
    <t>Päiväläisentie 2</t>
  </si>
  <si>
    <t>ASC-C-01171</t>
  </si>
  <si>
    <t>PanaPesca USA, LLC.</t>
  </si>
  <si>
    <t>42 Winter Street, Unit 7</t>
  </si>
  <si>
    <t>Pembroke</t>
  </si>
  <si>
    <t>Ed  Reichel</t>
  </si>
  <si>
    <t>+1 (407) 2355918</t>
  </si>
  <si>
    <t>ereichel@panapesca.com</t>
  </si>
  <si>
    <t>ASC-C-00391</t>
  </si>
  <si>
    <t>Pandalus AB</t>
  </si>
  <si>
    <t>Hallvägen 11</t>
  </si>
  <si>
    <t>121 18</t>
  </si>
  <si>
    <t>ASC-C-01021</t>
  </si>
  <si>
    <t>Panetta SA</t>
  </si>
  <si>
    <t>Steinhaldenstrasse 14</t>
  </si>
  <si>
    <t>Geroldswil</t>
  </si>
  <si>
    <t>Ghislain Côté</t>
  </si>
  <si>
    <t>+41 44 749 34 75</t>
  </si>
  <si>
    <t>ghislain.cote@ospelt.com</t>
  </si>
  <si>
    <t>ASC-C-00607</t>
  </si>
  <si>
    <t>PARK HYATT TOKYO (Park Tower Hotel Co., Ltd.)</t>
  </si>
  <si>
    <t>3-7-1-2 Nishi-Shinjuku, Shinjuku-ku</t>
  </si>
  <si>
    <t>163-1055</t>
  </si>
  <si>
    <t>ASC-C-01123</t>
  </si>
  <si>
    <t>Parlevliet NV</t>
  </si>
  <si>
    <t>Mosten 5</t>
  </si>
  <si>
    <t>Lokeren</t>
  </si>
  <si>
    <t>Annelies Maes</t>
  </si>
  <si>
    <t>+32 9 362 32 82</t>
  </si>
  <si>
    <t>lies@parlevliet.be</t>
  </si>
  <si>
    <t>ASC-C-01050</t>
  </si>
  <si>
    <t>Partner in Pet Food CZ s.r.o.</t>
  </si>
  <si>
    <t xml:space="preserve">Jateční 470/II </t>
  </si>
  <si>
    <t>391 81</t>
  </si>
  <si>
    <t>Veselí nad Lužnicí</t>
  </si>
  <si>
    <t>Petr Topka</t>
  </si>
  <si>
    <t>0042-0601567032</t>
  </si>
  <si>
    <t>ptopka@ppfeurope.com</t>
  </si>
  <si>
    <t>Atlantic Landlocked Salmon, Atlantic Salmon, Pangasius (Pangasianodon hypophthalmus), Rainbow Trout, Tilapia (Nile)</t>
  </si>
  <si>
    <t>ASC-C-02097</t>
  </si>
  <si>
    <t>Brništĕ c.p.139</t>
  </si>
  <si>
    <t>471 29</t>
  </si>
  <si>
    <t>Brništĕ</t>
  </si>
  <si>
    <t>Atlantic Salmon, Brook Trout</t>
  </si>
  <si>
    <t>ASC-C-01247</t>
  </si>
  <si>
    <t>Partner in Pet Food Hungária Kft</t>
  </si>
  <si>
    <t>Rákóczi út 7</t>
  </si>
  <si>
    <t>Bábolna</t>
  </si>
  <si>
    <t>Zsolt Bene</t>
  </si>
  <si>
    <t>0036-203966906</t>
  </si>
  <si>
    <t>zsbene@ppfeurope.com</t>
  </si>
  <si>
    <t>ASC-C-01511</t>
  </si>
  <si>
    <t>Partner in Pet Food NL B.V.</t>
  </si>
  <si>
    <t>Havenstraat 10</t>
  </si>
  <si>
    <t>7005 AG</t>
  </si>
  <si>
    <t>Doetinchem</t>
  </si>
  <si>
    <t>Eva Horn</t>
  </si>
  <si>
    <t>0031(0)314368463</t>
  </si>
  <si>
    <t>ehorn@ppfeurope.com</t>
  </si>
  <si>
    <t>ASC-C-01027</t>
  </si>
  <si>
    <t>Partner in Pet Food NL BV</t>
  </si>
  <si>
    <t>Afrikastraat 24</t>
  </si>
  <si>
    <t>6014 CG</t>
  </si>
  <si>
    <t>Ittervoort</t>
  </si>
  <si>
    <t>Kees Timmermans</t>
  </si>
  <si>
    <t>+31(0)475-560510</t>
  </si>
  <si>
    <t>ktimmermans@ppfeurope.com</t>
  </si>
  <si>
    <t>ASC-C-02069</t>
  </si>
  <si>
    <t>Pascal Processing B.V.</t>
  </si>
  <si>
    <t>Scheepsboulevard 3</t>
  </si>
  <si>
    <t>5705 KZ</t>
  </si>
  <si>
    <t>Willem vd Ven</t>
  </si>
  <si>
    <t>vandeven@pascalprocessing.com</t>
  </si>
  <si>
    <t>Contract Processing, Processing - Other Processing - please specify, Processing - Preservation, Storage</t>
  </si>
  <si>
    <t>ASC-C-01482</t>
  </si>
  <si>
    <t>PASUPATI AQUATICS PRIVATE LIMITED</t>
  </si>
  <si>
    <t>Razban Seafood Private Limited, 770</t>
  </si>
  <si>
    <t>Kolkata</t>
  </si>
  <si>
    <t>Contract Processing, Distribution, Packing or Repacking, Processing - Preservation, Processing - Primary processing, Processing - Secondary processing, Storage, Trading Fish (Buying/Selling), Transportation</t>
  </si>
  <si>
    <t>ASC-C-00566</t>
  </si>
  <si>
    <t>PAULA FISH” Sławomir Gojdź Spółka Jawna</t>
  </si>
  <si>
    <t>ul. Braci Staniuków 18</t>
  </si>
  <si>
    <t>76-200</t>
  </si>
  <si>
    <t>Słupsk</t>
  </si>
  <si>
    <t>"Paula Fish" Sławomir Gojdź Sp.J.</t>
  </si>
  <si>
    <t>ASC-C-01940</t>
  </si>
  <si>
    <t>Paulsen Food GmbH</t>
  </si>
  <si>
    <t>Hammerbrookstr. 47b</t>
  </si>
  <si>
    <t>0049(0)4023508532</t>
  </si>
  <si>
    <t>Matthias.Grimm@paulsen-food.com</t>
  </si>
  <si>
    <t>ASC-C-01728</t>
  </si>
  <si>
    <t>PCG Import Assist AS</t>
  </si>
  <si>
    <t>Grasmenipo 48</t>
  </si>
  <si>
    <t>Knarrevik</t>
  </si>
  <si>
    <t>Arne Aarhus</t>
  </si>
  <si>
    <t>arne.aarhus@pescaconsulting.com</t>
  </si>
  <si>
    <t>ASC-C-00804</t>
  </si>
  <si>
    <t>PE.WE. GmbH</t>
  </si>
  <si>
    <t>Heinrich-Hertz-Straße 3</t>
  </si>
  <si>
    <t>Lüdinghausen</t>
  </si>
  <si>
    <t>PE.WE</t>
  </si>
  <si>
    <t>ASC-C-01522</t>
  </si>
  <si>
    <t>Pecheries Oceanic Fisheries Inc</t>
  </si>
  <si>
    <t>3481-D Chemin De L’Industrie</t>
  </si>
  <si>
    <t>J3G 0R9</t>
  </si>
  <si>
    <t>St-Mathieu-De-Beloeil</t>
  </si>
  <si>
    <t>Marc-Antoine Fortier</t>
  </si>
  <si>
    <t>450-813-9330</t>
  </si>
  <si>
    <t>Ma_fortier@oceanicfish.ca</t>
  </si>
  <si>
    <t>Pangasius (Pangasianodon hypophthalmus), Peruvian scallop, Tilapia (Nile)</t>
  </si>
  <si>
    <t>ASC-C-01672</t>
  </si>
  <si>
    <t>Penta Su Urunleri Uretim San. Ve Tic. A.S.</t>
  </si>
  <si>
    <t>29 Ekim Mah. 9218 Sok.</t>
  </si>
  <si>
    <t>Torbali</t>
  </si>
  <si>
    <t>Betul Cavdar Cap</t>
  </si>
  <si>
    <t>qms@pentaseafood.com</t>
  </si>
  <si>
    <t>ASC-C-01619</t>
  </si>
  <si>
    <t>Perfect Food (International) Development Limited</t>
  </si>
  <si>
    <t>Estrada marginal Da Areia Preta No. 45</t>
  </si>
  <si>
    <t>Centro Industrial Polytex 3 Andar</t>
  </si>
  <si>
    <t>MO</t>
  </si>
  <si>
    <t>Atlantic Salmon, Blue Shrimp, Chilean Mussel, Coho Salmon, Giant tiger prawn, Pangasius  (pangasius hypophthalmus), Pangasius (Pangasianodon hypophthalmus), Rainbow Trout, Tilapia (Black), Tilapia (Blue), Tilapia (Mozambique), Tilapia (Nile), Tilapia (Red), Whiteleg shrimp</t>
  </si>
  <si>
    <t>ASC-C-01986</t>
  </si>
  <si>
    <t>PESCADOS DAVID CASTELL, SL.</t>
  </si>
  <si>
    <t>C/ Cardenal Rossell, 1 - Nave 6-2</t>
  </si>
  <si>
    <t>Palma de Mallorca</t>
  </si>
  <si>
    <t>Atlantic Salmon, Giant tiger prawn, Peruvian scallop, Queen Scallop, Whiteleg shrimp</t>
  </si>
  <si>
    <t>ASC-C-01985</t>
  </si>
  <si>
    <t>Pescafácil, s.l</t>
  </si>
  <si>
    <t>Pol. Ind. Gamonal –Villimar , Pentasa II</t>
  </si>
  <si>
    <t>Teresa Garcia</t>
  </si>
  <si>
    <t>calidad@pescafacil.com</t>
  </si>
  <si>
    <t>ASC-C-01767</t>
  </si>
  <si>
    <t>Pescatrade, S.A.</t>
  </si>
  <si>
    <t>Poligono Industrial de Heras, Pacela 300</t>
  </si>
  <si>
    <t>Heras (Cantabria)</t>
  </si>
  <si>
    <t>Jose Garcia Yllera</t>
  </si>
  <si>
    <t>942.54.46.40</t>
  </si>
  <si>
    <t>info@pescatrade.com</t>
  </si>
  <si>
    <t>ASC-C-02077</t>
  </si>
  <si>
    <t>Pesquera del Mar Antartico</t>
  </si>
  <si>
    <t>Bima 338</t>
  </si>
  <si>
    <t>VALERIA CHAVEZ</t>
  </si>
  <si>
    <t>v.chavez@primar.cl</t>
  </si>
  <si>
    <t>ASC-C-01727</t>
  </si>
  <si>
    <t>Pesquera Transantartic Ltda</t>
  </si>
  <si>
    <t>Chinquihue km 6, Puerto Montt</t>
  </si>
  <si>
    <t>CH-5480000</t>
  </si>
  <si>
    <t>ASC-C-01166</t>
  </si>
  <si>
    <t>Petuna Pty. Ltd.</t>
  </si>
  <si>
    <t>134 Tarleton Street</t>
  </si>
  <si>
    <t>East Devonport</t>
  </si>
  <si>
    <t>Contract Processing, Distribution, Packing or Repacking, Processing - Preservation, Processing - Primary processing, Processing - Secondary processing, Storage, Trading Fish (Buying/Selling), Transportation, Wholesale</t>
  </si>
  <si>
    <t>Petuna Pty. Ltd., Sealord Group</t>
  </si>
  <si>
    <t>ASC-C-00523</t>
  </si>
  <si>
    <t>PezCo Aquafarming LLC</t>
  </si>
  <si>
    <t>970 Lake Carillon Drive – Suite 300</t>
  </si>
  <si>
    <t>St. Petersburg</t>
  </si>
  <si>
    <t>Cifuentes Alejandra</t>
  </si>
  <si>
    <t>alejandra.cifuentes@pezco.net</t>
  </si>
  <si>
    <t>ASC-C-01475</t>
  </si>
  <si>
    <t>PH.Thorstensen AS</t>
  </si>
  <si>
    <t>ASC-C-02159</t>
  </si>
  <si>
    <t>Pharmatech as</t>
  </si>
  <si>
    <t>Vallehellene 4</t>
  </si>
  <si>
    <t>Rolvsøy</t>
  </si>
  <si>
    <t>ASC-C-01152</t>
  </si>
  <si>
    <t>PICARD</t>
  </si>
  <si>
    <t xml:space="preserve">19 place de la Resistance </t>
  </si>
  <si>
    <t>ISSY LES MOULINEAUX Cedex</t>
  </si>
  <si>
    <t>Elizabeth Bouton</t>
  </si>
  <si>
    <t>+33 1 41 09 66 66</t>
  </si>
  <si>
    <t>elizabeth_bouton@picard.fr</t>
  </si>
  <si>
    <t>Distribution, Packing or Repacking, Processing - Secondary processing, Retail to Consumer, Storage, Trading Fish (Buying/Selling), Transportation, Wholesale</t>
  </si>
  <si>
    <t>PICARD - site ELSA, PICARD- Head Office</t>
  </si>
  <si>
    <t>ASC-C-01964</t>
  </si>
  <si>
    <t xml:space="preserve">Pick Fisk </t>
  </si>
  <si>
    <t>537 Tong Road</t>
  </si>
  <si>
    <t>LS12 5AT</t>
  </si>
  <si>
    <t>Leeds</t>
  </si>
  <si>
    <t>Norman Ho</t>
  </si>
  <si>
    <t>07525 590070</t>
  </si>
  <si>
    <t>norman@pickfisk.co.uk</t>
  </si>
  <si>
    <t>Contract Processing, Packing or Repacking, Processing - Primary processing, Storage, Trading Fish (Buying/Selling), Wholesale</t>
  </si>
  <si>
    <t>ASC-C-01890</t>
  </si>
  <si>
    <t>Pickenpack Seafoods GmbH</t>
  </si>
  <si>
    <t>Schmiedestraße 16</t>
  </si>
  <si>
    <t>Riepe/Ihlow</t>
  </si>
  <si>
    <t>ASC-C-01812</t>
  </si>
  <si>
    <t>Pier Fish Company, Inc.</t>
  </si>
  <si>
    <t>68 Conway St.</t>
  </si>
  <si>
    <t>New Bedford</t>
  </si>
  <si>
    <t>Rich  Barry</t>
  </si>
  <si>
    <t>508-990-9997</t>
  </si>
  <si>
    <t>richb@pierfish.com</t>
  </si>
  <si>
    <t>ASC-C-01781</t>
  </si>
  <si>
    <t>Pierre le Blanc BV</t>
  </si>
  <si>
    <t>Aluminiumstraat 84</t>
  </si>
  <si>
    <t>2718 RA</t>
  </si>
  <si>
    <t>Zoetermeer</t>
  </si>
  <si>
    <t>Marloes Kroesbergen</t>
  </si>
  <si>
    <t>kroesbergen@pietdewitsnacks.nl</t>
  </si>
  <si>
    <t>Contract Processing, Processing - Preservation, Processing - Secondary processing, Storage, Transportation</t>
  </si>
  <si>
    <t>ASC-C-01868</t>
  </si>
  <si>
    <t>PINK SALMON</t>
  </si>
  <si>
    <t>442 ZI de Sidi Ghanem</t>
  </si>
  <si>
    <t>Marrakech</t>
  </si>
  <si>
    <t>ASC-C-01577</t>
  </si>
  <si>
    <t>PISCICOLA NEW YORK S.A.</t>
  </si>
  <si>
    <t>KM. 15 VIA AL SUR VEREDA RIO FRIO, RIVERA</t>
  </si>
  <si>
    <t xml:space="preserve"> RIVERA</t>
  </si>
  <si>
    <t>ASC-C-01283</t>
  </si>
  <si>
    <t>Piscifactoria Del Alba S.A.</t>
  </si>
  <si>
    <t>Aguera De Salcedo 3</t>
  </si>
  <si>
    <t>Grado</t>
  </si>
  <si>
    <t>ASC-C-00197</t>
  </si>
  <si>
    <t>Pistor Holding Genossenschaft</t>
  </si>
  <si>
    <t>Hasenmoosstrasse 31</t>
  </si>
  <si>
    <t>Rothenburg</t>
  </si>
  <si>
    <t>Victor Omlin</t>
  </si>
  <si>
    <t>+41 41 289 82 15</t>
  </si>
  <si>
    <t>victor.omlin@pistor.ch</t>
  </si>
  <si>
    <t>ASC-C-01037</t>
  </si>
  <si>
    <t>PIT Produttori Ittici Trevigiani</t>
  </si>
  <si>
    <t>Strada dell'Isola 22</t>
  </si>
  <si>
    <t>Treviso</t>
  </si>
  <si>
    <t>MSC Harvest, Processing - Primary processing, Storage, Trading Fish (Buying/Selling)</t>
  </si>
  <si>
    <t>ASC-C-00186</t>
  </si>
  <si>
    <t>Pittman Seafoods</t>
  </si>
  <si>
    <t xml:space="preserve">Noordzeestraat 2 </t>
  </si>
  <si>
    <t>Atlantic Salmon, Chilean Mussel, Coho Salmon, Pangasius  (pangasius hypophthalmus), Tilapia (Nile), Whiteleg shrimp</t>
  </si>
  <si>
    <t>Contract Processing, Distribution, Packing or Repacking, Processing - Secondary processing, Storage, Trading Fish (Buying/Selling), Transportation</t>
  </si>
  <si>
    <t>ASC-C-00554</t>
  </si>
  <si>
    <t>PLANETS PRIDE INTERNATIONAL</t>
  </si>
  <si>
    <t>Valbyvej 69E</t>
  </si>
  <si>
    <t xml:space="preserve">SLAGELSE </t>
  </si>
  <si>
    <t>Jesper  Hansen</t>
  </si>
  <si>
    <t xml:space="preserve">70 27 07 72    </t>
  </si>
  <si>
    <t xml:space="preserve">jh@planetspride.com </t>
  </si>
  <si>
    <t>Chilean Mussel, Pangasius (Pangasianodon hypophthalmus), Whiteleg shrimp</t>
  </si>
  <si>
    <t>ASC-C-00728</t>
  </si>
  <si>
    <t>Platina Seafood AS</t>
  </si>
  <si>
    <t>Bygdaveien 521</t>
  </si>
  <si>
    <t>Stranda</t>
  </si>
  <si>
    <t>Cahtrine RAAB</t>
  </si>
  <si>
    <t>cathine@platinaseafood.com</t>
  </si>
  <si>
    <t>ASC-C-01561</t>
  </si>
  <si>
    <t>Platina Seafood Inc.</t>
  </si>
  <si>
    <t>31 SE 5th Street, Suite 214</t>
  </si>
  <si>
    <t>ASC-C-01983</t>
  </si>
  <si>
    <t>Plaza Food BV</t>
  </si>
  <si>
    <t>Oostkanaaldijk 112</t>
  </si>
  <si>
    <t>6534 AL</t>
  </si>
  <si>
    <t>Nijmegen</t>
  </si>
  <si>
    <t>Mo Achelhi</t>
  </si>
  <si>
    <t>0031/24/7470012</t>
  </si>
  <si>
    <t>Mo@plazafoods.com</t>
  </si>
  <si>
    <t>Atlantic Salmon, Blue Shrimp, Giant River Prawn, Giant tiger prawn, Indian White Prawn, King Salmon, Pangasius  (pangasius hypophthalmus), Pangasius (pangasius bocourti), Pink Salmon, Tilapia (Black), Tilapia (Blue), Tilapia (Mozambique), Tilapia (Nile), Whiteleg shrimp</t>
  </si>
  <si>
    <t>Contract Processing, Distribution, MSC Harvest, Packing or Repacking, Restaurant/Take Away to Consumer, Retail to Consumer, Storage, Trading Fish (Buying/Selling), Transportation, Wholesale</t>
  </si>
  <si>
    <t>ASC-C-00979</t>
  </si>
  <si>
    <t>Plukon Wezep b.v.</t>
  </si>
  <si>
    <t>Industrieweg 36</t>
  </si>
  <si>
    <t>8091 AZ</t>
  </si>
  <si>
    <t>Wezep</t>
  </si>
  <si>
    <t>Johan Roelofs</t>
  </si>
  <si>
    <t>+31 383766637</t>
  </si>
  <si>
    <t>j.roelofs@plukon.nl</t>
  </si>
  <si>
    <t>ASC-C-01229</t>
  </si>
  <si>
    <t>PLUNGES KOOPERATINE PREKYBA</t>
  </si>
  <si>
    <t>Birutes g.50</t>
  </si>
  <si>
    <t>LT 90112</t>
  </si>
  <si>
    <t>Plunge</t>
  </si>
  <si>
    <t>GmbH “VG Handel”, UAB “Vičiūnai ir Ko“, Vichiunai Europe NV</t>
  </si>
  <si>
    <t>ASC-C-00870</t>
  </si>
  <si>
    <t>Polar Quality AS</t>
  </si>
  <si>
    <t>Sjøgata 21</t>
  </si>
  <si>
    <t>Cristopher  Pettersen</t>
  </si>
  <si>
    <t>cristopher@polarquality.no</t>
  </si>
  <si>
    <t>ASC-C-00733</t>
  </si>
  <si>
    <t>POLAR SALMON A/S</t>
  </si>
  <si>
    <t>H.E. Bluhmes Vej 18</t>
  </si>
  <si>
    <t>DK-6700</t>
  </si>
  <si>
    <t>ASC-C-00864</t>
  </si>
  <si>
    <t>Polar Seafood AB</t>
  </si>
  <si>
    <t>Reprovägen 6</t>
  </si>
  <si>
    <t xml:space="preserve">183 77 </t>
  </si>
  <si>
    <t>Retail to Consumer, Wholesale</t>
  </si>
  <si>
    <t>ASC-C-00674</t>
  </si>
  <si>
    <t>Polar Seafood Foodservice A/S</t>
  </si>
  <si>
    <t xml:space="preserve"> Morten Nielsen</t>
  </si>
  <si>
    <t>+45.87.23.50.70</t>
  </si>
  <si>
    <t>info@polarfoodservice.dk</t>
  </si>
  <si>
    <t>ASC-C-00354</t>
  </si>
  <si>
    <t>POLAR SEAFOOD NORWAY A/S</t>
  </si>
  <si>
    <t>Vaerftsgata 1c</t>
  </si>
  <si>
    <t>MOSS</t>
  </si>
  <si>
    <t>Mona Hedlund</t>
  </si>
  <si>
    <t> mona@polar-seafood.no</t>
  </si>
  <si>
    <t>OTHER (Specify), Trading Fish (Buying/Selling)</t>
  </si>
  <si>
    <t>ASC-C-02152</t>
  </si>
  <si>
    <t>POLAR SEAFROZEN AS</t>
  </si>
  <si>
    <t>Igesundveien 24</t>
  </si>
  <si>
    <t>FOSNAVÅG</t>
  </si>
  <si>
    <t xml:space="preserve"> Bjørn Otterlei</t>
  </si>
  <si>
    <t>+47 700.80.610</t>
  </si>
  <si>
    <t>office@polarsea.no</t>
  </si>
  <si>
    <t>Packing or Repacking, Processing - Preservation, Storage, Trading Fish (Buying/Selling), Use of contract processor</t>
  </si>
  <si>
    <t>ASC-C-01426</t>
  </si>
  <si>
    <t>Polarctic Seafood AS</t>
  </si>
  <si>
    <t>Njordveien 6</t>
  </si>
  <si>
    <t>Øksfjord</t>
  </si>
  <si>
    <t>ASC-C-00585</t>
  </si>
  <si>
    <t>Północnoatlantycka Organizacja Producentów Sp. z o.o.</t>
  </si>
  <si>
    <t>Chłodnia Magazynowo-Przeładunkowa Dalekomorski Port Rybacki Gdańsk</t>
  </si>
  <si>
    <t>ul. Przemysłowa 28</t>
  </si>
  <si>
    <t>80-542</t>
  </si>
  <si>
    <t>ASC-C-01807</t>
  </si>
  <si>
    <t>POLRYB SP Z.O.O.</t>
  </si>
  <si>
    <t>Maszkowo 28</t>
  </si>
  <si>
    <t>75-640</t>
  </si>
  <si>
    <t>Packing or Repacking, Processing - Other Processing - please specify, Processing - Preservation, Processing - Primary processing, Storage, Trading Fish (Buying/Selling), Transportation, Wholesale</t>
  </si>
  <si>
    <t>ASC-C-01012</t>
  </si>
  <si>
    <t xml:space="preserve">POMONA </t>
  </si>
  <si>
    <t xml:space="preserve">3 Avenue du Docteur Ténine - CS 80038 </t>
  </si>
  <si>
    <t>ANTONY Cedex</t>
  </si>
  <si>
    <t>Atlantic Salmon, Giant tiger prawn, Pacific Oyster, Whiteleg shrimp</t>
  </si>
  <si>
    <t>Pomona  Terre Azur. DIEPPE, Pomona Passion Froid
AIX EN PROVENCE, Pomona Passion Froid
BORDEAUX, Pomona Passion Froid
CHILLY MAZARIN, Pomona Passion Froid
DIJON, Pomona Passion Froid
LILLE, Pomona Passion Froid
LYON, Pomona Passion Froid
NANCY, Pomona Passion Froid
NANTES, Pomona Passion Froid
NIMES, Pomona Passion Froid
ST OUEN L'AUMONE, Pomona Passion Froid
TOURS, Pomona Terre Azur PAYS DE LOIRE - NANTES, Pomona Terre Azur
ALSACE - STRASBOURG, Pomona Terre Azur
AQUITAINE - BORDEAUX, Pomona Terre Azur
AUVERGNE - CLERMONT, Pomona Terre Azur
BOURGOGNE - DIJON, Pomona Terre Azur
BRETAGNE - RENNES, Pomona Terre Azur
CENTRE - BOURGES, Pomona Terre Azur
CENTRE - TOURS, Pomona Terre Azur
CHAMPAGNE LORRAINE - NANCY, Pomona Terre Azur
COTE D'AZUR - LA FARLEDE, Pomona Terre Azur
FOODTRADE BAM, Pomona Terre Azur
IDF Distribution FL &amp;amp; PdM, Pomona Terre Azur
MIDI PYRENEES - TOULOUSE, Pomona Terre Azur
NORD - LILLE, Pomona Terre Azur
PAYS DE LOIRE - NIORT, Pomona Terre Azur
PROVENCE LANGUEDOC - BERRE, Pomona Terre Azur
PYRENEES ATLANTIQUE - ST JEAN DE LUZ, Pomona Terre Azur
RHONE DAUPHINE - LYON, Pomona Terre Azur
SAVOIE - ANNECY</t>
  </si>
  <si>
    <t>ASC-C-00175</t>
  </si>
  <si>
    <t>Poseidon Food BV</t>
  </si>
  <si>
    <t>Maliebaan 64</t>
  </si>
  <si>
    <t>3581 CT</t>
  </si>
  <si>
    <t>L.M.M. de Groot</t>
  </si>
  <si>
    <t>+31 308000620</t>
  </si>
  <si>
    <t>info@poseidon-food.com</t>
  </si>
  <si>
    <t>ASC-C-00490</t>
  </si>
  <si>
    <t>PREMIUM SEAFOOD Sp. zoo</t>
  </si>
  <si>
    <t>Rusko 18a</t>
  </si>
  <si>
    <t xml:space="preserve">76-150 </t>
  </si>
  <si>
    <t>Darłowo</t>
  </si>
  <si>
    <t>Justyna KUREK</t>
  </si>
  <si>
    <t>+48.94.31.40.980</t>
  </si>
  <si>
    <t>office@premium-seafood.pl</t>
  </si>
  <si>
    <t>ASC-C-00297</t>
  </si>
  <si>
    <t>PrimaNor Denmark Aps</t>
  </si>
  <si>
    <t>Danmarksvej 30L</t>
  </si>
  <si>
    <t>DK-8660</t>
  </si>
  <si>
    <t>SKANDERBORG</t>
  </si>
  <si>
    <t>Jesper Haubro</t>
  </si>
  <si>
    <t>0045 38 41 00 41</t>
  </si>
  <si>
    <t>jesper@primanor.com</t>
  </si>
  <si>
    <t>OTHER (Specify), Storage, Trading Fish (Buying/Selling), Wholesale</t>
  </si>
  <si>
    <t>ASC-C-01724</t>
  </si>
  <si>
    <t>Prime Meat Swiss AG</t>
  </si>
  <si>
    <t>Matten 5</t>
  </si>
  <si>
    <t>ASC-C-00545</t>
  </si>
  <si>
    <t>Prime Ocean A/S</t>
  </si>
  <si>
    <t>Røgerivej 2</t>
  </si>
  <si>
    <t xml:space="preserve"> Skagen</t>
  </si>
  <si>
    <t>Carsten Frydkjær</t>
  </si>
  <si>
    <t>+45 96 21 06 02</t>
  </si>
  <si>
    <t>cf@primeocean.dk</t>
  </si>
  <si>
    <t>ASC-C-01814</t>
  </si>
  <si>
    <t>PRIMEL GASTRONOMIE SAS</t>
  </si>
  <si>
    <t>235 route de Kerastren - BP 12</t>
  </si>
  <si>
    <t>PLOUGASNOU</t>
  </si>
  <si>
    <t>ASC-C-00919</t>
  </si>
  <si>
    <t>PRIMEX INTERNATIONAL</t>
  </si>
  <si>
    <t>87 avenue Niel</t>
  </si>
  <si>
    <t>ASC-C-01779</t>
  </si>
  <si>
    <t xml:space="preserve">Primstar B.V. </t>
  </si>
  <si>
    <t>Tromplaan 5</t>
  </si>
  <si>
    <t>3342 TR</t>
  </si>
  <si>
    <t>HENDRIK IDO AMBACHT</t>
  </si>
  <si>
    <t>ASC-C-01971</t>
  </si>
  <si>
    <t>Primus Frozen Foods Limited</t>
  </si>
  <si>
    <t>Hotel Castle Salam 2nd Flr, G-8, KDA Avenue</t>
  </si>
  <si>
    <t>Abu Sufian Sarkar</t>
  </si>
  <si>
    <t>abusufian1977@gmail.com</t>
  </si>
  <si>
    <t>ASC-C-01148</t>
  </si>
  <si>
    <t xml:space="preserve">Pro Pet Austria Heimtiernahrung </t>
  </si>
  <si>
    <t>Waidhofner Strasse 1</t>
  </si>
  <si>
    <t>Gastern</t>
  </si>
  <si>
    <t>ASC-C-01483</t>
  </si>
  <si>
    <t>PROCONI d.o.o.</t>
  </si>
  <si>
    <t xml:space="preserve">Industrijska 6a, </t>
  </si>
  <si>
    <t>Murska Sobota,</t>
  </si>
  <si>
    <t>SI</t>
  </si>
  <si>
    <t>Processing - Secondary processing, Trading Fish (Buying/Selling), Transportation</t>
  </si>
  <si>
    <t>ASC-C-01202</t>
  </si>
  <si>
    <t>Proda S.p.A.</t>
  </si>
  <si>
    <t xml:space="preserve">VIA DEI RONCHI 59 </t>
  </si>
  <si>
    <t>CASTELGUELFO DI FONTEVIVO (PR)</t>
  </si>
  <si>
    <t>Pangasius (Pangasianodon hypophthalmus), Rainbow Trout, Tilapia (Nile)</t>
  </si>
  <si>
    <t>ASC-C-00211</t>
  </si>
  <si>
    <t>Prodega/Growa/Transgourmet, Transgourmet Schweiz AG</t>
  </si>
  <si>
    <t>Lochackerweg 5</t>
  </si>
  <si>
    <t>Moosseedorf</t>
  </si>
  <si>
    <t>Martina Keller</t>
  </si>
  <si>
    <t>+41 31 858 49 69</t>
  </si>
  <si>
    <t>martina.keller@transgourmet.ch</t>
  </si>
  <si>
    <t>ASC-C-00894</t>
  </si>
  <si>
    <t>PRODUCTOS DEL MAR VENTISQUEROS S.A.</t>
  </si>
  <si>
    <t>PLANTA AGROINDUSTRIAL SANTA CRUZ</t>
  </si>
  <si>
    <t xml:space="preserve"> CARMEN VERGARA</t>
  </si>
  <si>
    <t>MSC Harvest, OTHER (Specify), Packing or Repacking, Processing - Primary processing, Processing - Secondary processing, Storage, Trading Fish (Buying/Selling), Use of contract processor</t>
  </si>
  <si>
    <t>ASC-C-01946</t>
  </si>
  <si>
    <t>PRODUCTOS FRESCOS DEL MAR SAN CARLOS S. DE R L.</t>
  </si>
  <si>
    <t>Aldea Santa Elena, 1km sobre la carretera que conduce a Cedeño, Choluteca Honduras.</t>
  </si>
  <si>
    <t xml:space="preserve"> Choluteca</t>
  </si>
  <si>
    <t>Javier Midence</t>
  </si>
  <si>
    <t>maximi0208@hotmail.com</t>
  </si>
  <si>
    <t>Contract Processing, Packing or Repacking, Processing - Preservation, Storage, Trading Fish (Buying/Selling), Transportation</t>
  </si>
  <si>
    <t>ASC-C-01406</t>
  </si>
  <si>
    <t>PROFIKA AS</t>
  </si>
  <si>
    <t>Oksfjord</t>
  </si>
  <si>
    <t>Thomasz Siatka</t>
  </si>
  <si>
    <t>t.siatka@gfc.com.pl</t>
  </si>
  <si>
    <t>ASC-C-00004</t>
  </si>
  <si>
    <t>Profish Food BV</t>
  </si>
  <si>
    <t>Oude Rijksstraatweg 24</t>
  </si>
  <si>
    <t>7391 MD</t>
  </si>
  <si>
    <t>Twello</t>
  </si>
  <si>
    <t>Bennie Vellinga</t>
  </si>
  <si>
    <t xml:space="preserve">+31 (0) 571 287780   </t>
  </si>
  <si>
    <t>f.kappert@profish.nl</t>
  </si>
  <si>
    <t>Atlantic Salmon, Pangasius  (pangasius hypophthalmus), Rainbow Trout, Tilapia (bemini), Tilapia (Nile), Whiteleg shrimp</t>
  </si>
  <si>
    <t>Distribution, Packing or Repacking, Processing - Preservation, Processing - Primary processing, Processing - Secondary processing, Processing, Retail to Consumer, Storage, Trading Fish (Buying/Selling)</t>
  </si>
  <si>
    <t>ASC-C-00423</t>
  </si>
  <si>
    <t>Pronk Hollandvis B.V.</t>
  </si>
  <si>
    <t>Vissershavenweg 65</t>
  </si>
  <si>
    <t>2583 DL</t>
  </si>
  <si>
    <t>Scheveningen</t>
  </si>
  <si>
    <t>Pieter Delneij</t>
  </si>
  <si>
    <t>+31 (0)703512258</t>
  </si>
  <si>
    <t>karel@hollandvis.nl</t>
  </si>
  <si>
    <t>ASC-C-01405</t>
  </si>
  <si>
    <t>Przetwórstwo Rybne Łosoś Sp. z o.o.</t>
  </si>
  <si>
    <t>Włynkówko 49b</t>
  </si>
  <si>
    <t>76-202</t>
  </si>
  <si>
    <t>Emilian Skarbek</t>
  </si>
  <si>
    <t>+48 604 160 633</t>
  </si>
  <si>
    <t>eskarbek@lososustka.com.pl</t>
  </si>
  <si>
    <t>ASC-C-00010</t>
  </si>
  <si>
    <t>PT Aquafarm Nusantara - Lubuk Naga</t>
  </si>
  <si>
    <t>Jl. Sei Bingei No. 36, DS. Naga Kisar Kec.</t>
  </si>
  <si>
    <t>Packing or Repacking, Processing - Preservation, Processing - Primary processing, Processing - Secondary processing, Processing, Storage, Trading Fish (Buying/Selling), Transportation, Wholesale</t>
  </si>
  <si>
    <t>ASC-C-00011</t>
  </si>
  <si>
    <t>PT Aquafarm Nusantara - Semarang</t>
  </si>
  <si>
    <t>Jl. Tambak Aji Timur I No. 2 Ngaliyan</t>
  </si>
  <si>
    <t>Semarang</t>
  </si>
  <si>
    <t>ASC-C-00514</t>
  </si>
  <si>
    <t>PT Central Pertiwi Bahari</t>
  </si>
  <si>
    <t>CPB</t>
  </si>
  <si>
    <t>Wisma GKBI 19th Floor, Jl. Jend Sudirman No. 28</t>
  </si>
  <si>
    <t>Jakarta</t>
  </si>
  <si>
    <t>PT. Centralpertiwi Bahari</t>
  </si>
  <si>
    <t>ASC-C-01397</t>
  </si>
  <si>
    <t>PT Mustika Minanusa Aurora</t>
  </si>
  <si>
    <t>Jl. Gajah Mada Gg. Buntu Komplek Pelabuhan Perikanan,</t>
  </si>
  <si>
    <t>Tarakan</t>
  </si>
  <si>
    <t xml:space="preserve"> Armando</t>
  </si>
  <si>
    <t>armandoarmando71@gmail.com</t>
  </si>
  <si>
    <t>Distribution, Processing - Other Processing - please specify, Processing - Primary processing, Processing - Secondary processing, Storage</t>
  </si>
  <si>
    <t>ASC-C-00907</t>
  </si>
  <si>
    <t>PT Suri Tani Pemuka</t>
  </si>
  <si>
    <t>Dusun Sibaganding, Janggir Leto/ Panei</t>
  </si>
  <si>
    <t>Simalungun</t>
  </si>
  <si>
    <t>Distribution, Packing or Repacking, Processing - Primary processing, Processing - Secondary processing, Storage, Trading Fish (Buying/Selling)</t>
  </si>
  <si>
    <t>ASC-C-01752</t>
  </si>
  <si>
    <t>PT. Bumi Menara Internusa-Dampit</t>
  </si>
  <si>
    <t>Jl. Pahlawan no.1-3 Dampit, Malang</t>
  </si>
  <si>
    <t>Kabupaten Malang</t>
  </si>
  <si>
    <t xml:space="preserve"> Danny Santrio</t>
  </si>
  <si>
    <t>bmi_qa@sby.dnet.net.id</t>
  </si>
  <si>
    <t>Distribution, Packing or Repacking, Processing - Primary processing, Storage, Transportation</t>
  </si>
  <si>
    <t>ASC-C-02037</t>
  </si>
  <si>
    <t xml:space="preserve">PT. MEGA MARINE PRIDE </t>
  </si>
  <si>
    <t>Desa Wonokoyo kec. Beji, Pasuruan 67145</t>
  </si>
  <si>
    <t xml:space="preserve">Jawa Timur </t>
  </si>
  <si>
    <t xml:space="preserve"> Puji Lestari (CAB contact person)</t>
  </si>
  <si>
    <t>qsd2@megamarinepride.com</t>
  </si>
  <si>
    <t>ASC-C-01740</t>
  </si>
  <si>
    <t xml:space="preserve">Qingdao Beiyang Jiamei Seafood Co., Ltd </t>
  </si>
  <si>
    <t>Room E09, Bldg. 2, Tianbao Int'l, No. 61 Haier Road</t>
  </si>
  <si>
    <t>Atlantic Salmon, European Flat Oyster, Giant tiger prawn, Pacific Oyster, Pangasius  (pangasius hypophthalmus), Pangasius (Pangasianodon hypophthalmus), Pangasius (pangasius bocourti), Whiteleg shrimp</t>
  </si>
  <si>
    <t>ASC-C-01502</t>
  </si>
  <si>
    <t>Qingdao Evergreen Foods Co., Ltd. Ocean Gala Marine Resources Co., Ltd</t>
  </si>
  <si>
    <t>Dajinjia Village, Daxin Town, Jimo</t>
  </si>
  <si>
    <t>Xueying Zhang</t>
  </si>
  <si>
    <t>+86 (0532) 82539999-224</t>
  </si>
  <si>
    <t>sxinlin@oceangala.com</t>
  </si>
  <si>
    <t>Ocean Gala Marine Resources Co., Ltd, Qingdao Evergreen Foods Co., Ltd</t>
  </si>
  <si>
    <t>ASC-C-02222</t>
  </si>
  <si>
    <t>Qingdao Haoda Foods Co., Ltd</t>
  </si>
  <si>
    <t>Weijiatun Village</t>
  </si>
  <si>
    <t xml:space="preserve">Qingdao </t>
  </si>
  <si>
    <t>Atlantic Salmon, European Flat Oyster, Giant tiger prawn, Pacific Oyster, Pangasius  (pangasius hypophthalmus), Pangasius (pangasius bocourti), Whiteleg shrimp</t>
  </si>
  <si>
    <t>ASC-C-02024</t>
  </si>
  <si>
    <t>Qingdao Lanji Distribution Co., Ltd</t>
  </si>
  <si>
    <t>Boli Road, Huangdao District（No. 358 original Haibo road）</t>
  </si>
  <si>
    <t>Jiangpeng YAN</t>
  </si>
  <si>
    <t>+86 13905321230</t>
  </si>
  <si>
    <t>13905321230@163.com</t>
  </si>
  <si>
    <t>ASC-C-02029</t>
  </si>
  <si>
    <t>Qingdao Rizheng Trading Co., Ltd.</t>
  </si>
  <si>
    <t>1-104,Binhai Garden,No.33 Donghai West Road, Qingdao</t>
  </si>
  <si>
    <t>Xueying ZHANG</t>
  </si>
  <si>
    <t>anne@oceangala.com</t>
  </si>
  <si>
    <t>Atlantic Salmon, Pangasius  (pangasius hypophthalmus), Pangasius (pangasius bocourti), Tilapia (Black), Tilapia (Blue), Tilapia (Mozambique), Tilapia (Nile), Whiteleg shrimp</t>
  </si>
  <si>
    <t>ASC-C-01335</t>
  </si>
  <si>
    <t>Qingdao Yutai Imp &amp; Exp Co. Ltd.</t>
  </si>
  <si>
    <t>RM19, Bldg1, No.35 W-Donghai Rd, Shinan District</t>
  </si>
  <si>
    <t>Ruiling XU</t>
  </si>
  <si>
    <t>xurl@yutaiseafoods.com</t>
  </si>
  <si>
    <t>Atlantic Landlocked Salmon, Atlantic Salmon, Blue Mussel, Chilean Mussel, Chum Salmon, Coho Salmon, King Salmon, Pink Salmon, Sockeye Salmon, Tilapia (Nile)</t>
  </si>
  <si>
    <t>ASC-C-01615</t>
  </si>
  <si>
    <t>Qinhuangdao Xinhai Foodstuff Co., Ltd.</t>
  </si>
  <si>
    <t>Tuanlinzhong Village,Tuanlin Town</t>
  </si>
  <si>
    <t>Qinhuangdao City</t>
  </si>
  <si>
    <t>Yingjie Qi</t>
  </si>
  <si>
    <t>0335 2269666</t>
  </si>
  <si>
    <t>xhsp2006@163.com</t>
  </si>
  <si>
    <t>Greasyback Shrimp, Peruvian scallop, Whiteleg shrimp, Yesso Scallop</t>
  </si>
  <si>
    <t>ASC-C-01591</t>
  </si>
  <si>
    <t>Qizini Alphen B.V.</t>
  </si>
  <si>
    <t>Van Foreestlaan 3</t>
  </si>
  <si>
    <t>2404 HC</t>
  </si>
  <si>
    <t>ALPHEN AAN DEN RIJN</t>
  </si>
  <si>
    <t>Miriam van der Linden</t>
  </si>
  <si>
    <t>31(0)172-467760</t>
  </si>
  <si>
    <t>miriam.vanderlinden@qizini.com</t>
  </si>
  <si>
    <t>ASC-C-02004</t>
  </si>
  <si>
    <t>Qizini Losser B.V.</t>
  </si>
  <si>
    <t>Industrie terrein "De Pol" 36</t>
  </si>
  <si>
    <t>7581 CZ</t>
  </si>
  <si>
    <t>Losser</t>
  </si>
  <si>
    <t>ASC-C-01843</t>
  </si>
  <si>
    <t>Quality Seafood B.V.</t>
  </si>
  <si>
    <t>8321 WK</t>
  </si>
  <si>
    <t>ASC-C-00005</t>
  </si>
  <si>
    <t>Queens Products BV</t>
  </si>
  <si>
    <t>Post box 69</t>
  </si>
  <si>
    <t>7050 AB</t>
  </si>
  <si>
    <t>H. Hoogendoorn</t>
  </si>
  <si>
    <t>+31 (0)315270123</t>
  </si>
  <si>
    <t>h.hoogendoorn@queensproducts.com</t>
  </si>
  <si>
    <t>Contract Processing, Distribution, Packing or Repacking, Storage, Trading Fish (Buying/Selling), Use of contract processor, Wholesale</t>
  </si>
  <si>
    <t>ASC-C-00556</t>
  </si>
  <si>
    <t>Quick Frozen BV</t>
  </si>
  <si>
    <t>Texelstroom 2</t>
  </si>
  <si>
    <t>8321 MD</t>
  </si>
  <si>
    <t>Andre  van der Reest</t>
  </si>
  <si>
    <t>+31 (0)527 680000</t>
  </si>
  <si>
    <t>info@quickfrozen.nl</t>
  </si>
  <si>
    <t>Contract Processing, Packing or Repacking, Processing - Preservation, Processing - Primary processing, Processing - Secondary processing, Storage</t>
  </si>
  <si>
    <t>ASC-C-01711</t>
  </si>
  <si>
    <t>Quzhou Xunlong Aquatic Food Sci-tech Development Co., Ltd.</t>
  </si>
  <si>
    <t>No. 1 Xunlong Road, Shishi Village, Kecheng District, Zhejiang Province</t>
  </si>
  <si>
    <t>Quzhou City</t>
  </si>
  <si>
    <t>Shili Zhan</t>
  </si>
  <si>
    <t>86 0570 8075896</t>
  </si>
  <si>
    <t>zsl@kalugaqueen.com</t>
  </si>
  <si>
    <t>ASC-C-02133</t>
  </si>
  <si>
    <t>QWEHLI Limited</t>
  </si>
  <si>
    <t>Unit 201, 2/F Of Wilson House</t>
  </si>
  <si>
    <t>ASC-C-01000</t>
  </si>
  <si>
    <t>QWEHLI PROCESSING</t>
  </si>
  <si>
    <t>5 rue Benoït Frachon</t>
  </si>
  <si>
    <t>Jean Charles  Briand</t>
  </si>
  <si>
    <t>+33 1 73 79 56 46</t>
  </si>
  <si>
    <t>jc.briand@qwehli.com</t>
  </si>
  <si>
    <t>Atlantic Salmon, Greenlip Abalone</t>
  </si>
  <si>
    <t>Packing or Repacking, Processing - Preservation, Processing - Primary processing, Processing - Secondary processing, Storage, Trading Fish (Buying/Selling), Use of contract processor, Wholesale</t>
  </si>
  <si>
    <t>ASC-C-01533</t>
  </si>
  <si>
    <t>R &amp; J Seafoods Ltd</t>
  </si>
  <si>
    <t>Genesis Way</t>
  </si>
  <si>
    <t>DN37 9TU</t>
  </si>
  <si>
    <t>ASC-C-01528</t>
  </si>
  <si>
    <t>R. Busanel &amp; F. LI S.R.L.</t>
  </si>
  <si>
    <t>Via Delle Industrie 64</t>
  </si>
  <si>
    <t>Eraclea</t>
  </si>
  <si>
    <t>ASC-C-00221</t>
  </si>
  <si>
    <t>Rageth Comestibles AG</t>
  </si>
  <si>
    <t>Riedlöserstr. 3</t>
  </si>
  <si>
    <t>Landquart</t>
  </si>
  <si>
    <t>Hansruedi Ambühl</t>
  </si>
  <si>
    <t>+41 81 300 01 10</t>
  </si>
  <si>
    <t>HAmbuehl@rageth.ch</t>
  </si>
  <si>
    <t>ASC-C-01924</t>
  </si>
  <si>
    <t>Rams Assorted Cold Storage</t>
  </si>
  <si>
    <t>Arakhakuda, Telengapentha</t>
  </si>
  <si>
    <t>Cuttak, Odisha</t>
  </si>
  <si>
    <t>Sabir Sahajada</t>
  </si>
  <si>
    <t>qc@racsla.com</t>
  </si>
  <si>
    <t>ASC-C-01925</t>
  </si>
  <si>
    <t>Rams Assorted Cold Storage (Paradip)</t>
  </si>
  <si>
    <t>PARADIPGARH</t>
  </si>
  <si>
    <t>Paradip, Odisha</t>
  </si>
  <si>
    <t>Subrat Kumar Das</t>
  </si>
  <si>
    <t>pdpfactory@racsl.com</t>
  </si>
  <si>
    <t>ASC-C-00805</t>
  </si>
  <si>
    <t>RARI Food International GmbH</t>
  </si>
  <si>
    <t>Hovestraße 72</t>
  </si>
  <si>
    <t>Jörg Neuerburg</t>
  </si>
  <si>
    <t>0049 40 780966 83</t>
  </si>
  <si>
    <t>j.neuerburg@rari.de</t>
  </si>
  <si>
    <t>ASC-C-01680</t>
  </si>
  <si>
    <t>Rassau Seafood GmbH</t>
  </si>
  <si>
    <t>Virchowstrasse 17</t>
  </si>
  <si>
    <t>Sven Schroeder</t>
  </si>
  <si>
    <t>0049 40 376 0020</t>
  </si>
  <si>
    <t>schroeder@rassau-seafood.de</t>
  </si>
  <si>
    <t>Chilean Mussel, Giant tiger prawn, Pangasius  (pangasius hypophthalmus), Rainbow Trout, Tilapia (Nile)</t>
  </si>
  <si>
    <t>Packing or Repacking, Trading Fish (Buying/Selling)</t>
  </si>
  <si>
    <t>ASC-C-00493</t>
  </si>
  <si>
    <t>Rastelli Seafood</t>
  </si>
  <si>
    <t>300 Heron Drive</t>
  </si>
  <si>
    <t>Swedesboro</t>
  </si>
  <si>
    <t>Skip Fox</t>
  </si>
  <si>
    <t>+1 (856) 803-1100</t>
  </si>
  <si>
    <t>sfox@rastellis.com</t>
  </si>
  <si>
    <t>ASC-C-01543</t>
  </si>
  <si>
    <t>Ravnstrup Mølle A/S</t>
  </si>
  <si>
    <t>Damvej 5</t>
  </si>
  <si>
    <t>Viborg</t>
  </si>
  <si>
    <t>Tommy Brøgger</t>
  </si>
  <si>
    <t>0045 27128856</t>
  </si>
  <si>
    <t>tommy@ravnstrup.dk</t>
  </si>
  <si>
    <t>ASC-C-01509</t>
  </si>
  <si>
    <t>Raw Seafoods, Inc.</t>
  </si>
  <si>
    <t>481 Currant Road</t>
  </si>
  <si>
    <t>Fall River</t>
  </si>
  <si>
    <t>Andrew Schmitt</t>
  </si>
  <si>
    <t>508-673-0111</t>
  </si>
  <si>
    <t>aschmitt@rawseafoods.com</t>
  </si>
  <si>
    <t>ASC-C-00214</t>
  </si>
  <si>
    <t>real GmbH</t>
  </si>
  <si>
    <t>Metro Stasse 1</t>
  </si>
  <si>
    <t>Dusseldorf</t>
  </si>
  <si>
    <t>Dr. Kerstin Kunz</t>
  </si>
  <si>
    <t>+49 (0) 211 969 1710</t>
  </si>
  <si>
    <t>kerstin.kunz@real.de</t>
  </si>
  <si>
    <t>ASC-C-00350</t>
  </si>
  <si>
    <t>Regal Springs AG</t>
  </si>
  <si>
    <t>Theaterstrasse 2</t>
  </si>
  <si>
    <t>ASC-C-00137</t>
  </si>
  <si>
    <t>Regal Springs Trading Company</t>
  </si>
  <si>
    <t>2801 S.W. 149th Avenue Suite 270</t>
  </si>
  <si>
    <t xml:space="preserve">Miramar, FL </t>
  </si>
  <si>
    <t>ASC-C-00627</t>
  </si>
  <si>
    <t>Reichold Feinkost GmbH</t>
  </si>
  <si>
    <t>Im Maisel 6</t>
  </si>
  <si>
    <t>Taunusstein</t>
  </si>
  <si>
    <t>ASC-C-01235</t>
  </si>
  <si>
    <t>RESKO Sp. z o.o..</t>
  </si>
  <si>
    <t>Resko, ul. Bohaterów</t>
  </si>
  <si>
    <t>Warszawy</t>
  </si>
  <si>
    <t>ASC-C-00813</t>
  </si>
  <si>
    <t>Restaurang B.A.R.</t>
  </si>
  <si>
    <t>Blaiseholmsgatan 4A</t>
  </si>
  <si>
    <t>Daniel Frick</t>
  </si>
  <si>
    <t>frick@restaurangbar.se</t>
  </si>
  <si>
    <t>ASC-C-01372</t>
  </si>
  <si>
    <t>Restaurant VUB</t>
  </si>
  <si>
    <t>Pleinlaan 2</t>
  </si>
  <si>
    <t>Brussel</t>
  </si>
  <si>
    <t>Christel Van den Bossche</t>
  </si>
  <si>
    <t>0032 (2) 629 23 81</t>
  </si>
  <si>
    <t>christel.vandenbossche@vub.be</t>
  </si>
  <si>
    <t>Atlantic Salmon, Pangasius  (pangasius hypophthalmus), Tilapia (Black)</t>
  </si>
  <si>
    <t>ASC-C-00814</t>
  </si>
  <si>
    <t>RESTO VITE SL</t>
  </si>
  <si>
    <t>CALLE LAS NAVAS, 11</t>
  </si>
  <si>
    <t>ALGETE</t>
  </si>
  <si>
    <t xml:space="preserve"> Miriam Pérez</t>
  </si>
  <si>
    <t>miriam.perez@sansala.es</t>
  </si>
  <si>
    <t>Distribution, Packing or Repacking, Processing - Other Processing - please specify, Processing - Secondary processing, Storage, Trading Fish (Buying/Selling)</t>
  </si>
  <si>
    <t>ASC-C-00181</t>
  </si>
  <si>
    <t>REWE-Markt GmbH</t>
  </si>
  <si>
    <t>Verwaltung National</t>
  </si>
  <si>
    <t>Raiffeisenstrasse 5-9</t>
  </si>
  <si>
    <t>Robert Schmalisch</t>
  </si>
  <si>
    <t>+49 221 149 - 5285</t>
  </si>
  <si>
    <t>robert.schmalisch@rewe-group.com</t>
  </si>
  <si>
    <t>ASC-C-01083</t>
  </si>
  <si>
    <t>REYNAUD SNC</t>
  </si>
  <si>
    <t>1 avenue des Savoies - PLA 357</t>
  </si>
  <si>
    <t>RUNGIS Cedex</t>
  </si>
  <si>
    <t>Thierry D'ANDREA</t>
  </si>
  <si>
    <t xml:space="preserve">00 33 1 45 12 71 87 </t>
  </si>
  <si>
    <t>thierry.dandrea@atlantys.fr</t>
  </si>
  <si>
    <t>Atlantic Salmon, Cobia</t>
  </si>
  <si>
    <t>Entrepôt AB, Pavillon A 4, REYNAUD Pas de Calais, SNC Reynaud</t>
  </si>
  <si>
    <t>ASC-C-01793</t>
  </si>
  <si>
    <t>RF EXPORTS</t>
  </si>
  <si>
    <t>Eramalloor</t>
  </si>
  <si>
    <t>Alappuzha</t>
  </si>
  <si>
    <t>ASC-C-01690</t>
  </si>
  <si>
    <t>RFA Inc.</t>
  </si>
  <si>
    <t>5200 Blue Lagoon Dr. Suite 750 Miami Florida 33126</t>
  </si>
  <si>
    <t>ASC-C-00454</t>
  </si>
  <si>
    <t>Ria Austral, S.A.</t>
  </si>
  <si>
    <t>Avda</t>
  </si>
  <si>
    <t>Llanquihue</t>
  </si>
  <si>
    <t>ASC-C-02144</t>
  </si>
  <si>
    <t>Riba Handelsgesellschaft mbH</t>
  </si>
  <si>
    <t>Gasstrasse 32A</t>
  </si>
  <si>
    <t>Preetz</t>
  </si>
  <si>
    <t>Recek Peter</t>
  </si>
  <si>
    <t>0049 (0) 43428047058</t>
  </si>
  <si>
    <t>Atlantic Salmon, Chilean Mussel, Coho Salmon</t>
  </si>
  <si>
    <t>ASC-C-00478</t>
  </si>
  <si>
    <t>Ristic GmbH</t>
  </si>
  <si>
    <t>Am Espen 15</t>
  </si>
  <si>
    <t>Distribution, Retail to Consumer, Storage, Trading Fish (Buying/Selling), Use of contract processor, Wholesale</t>
  </si>
  <si>
    <t>ASC-C-01910</t>
  </si>
  <si>
    <t>Rizhao Green Life Foods Co., Ltd.</t>
  </si>
  <si>
    <t>No. 21 Zhengfuqian Street</t>
  </si>
  <si>
    <t>Rizhao City</t>
  </si>
  <si>
    <t>Chen Wei Jiang</t>
  </si>
  <si>
    <t>00 86 1396 4616 788</t>
  </si>
  <si>
    <t>wflscwj@163.com</t>
  </si>
  <si>
    <t>Blue Mussel, Pacific Oyster</t>
  </si>
  <si>
    <t>ASC-C-00030</t>
  </si>
  <si>
    <t>Rodé Vis BV</t>
  </si>
  <si>
    <t>Schulpengat 1</t>
  </si>
  <si>
    <t>8321 WC</t>
  </si>
  <si>
    <t>Tj.  Hoekstra</t>
  </si>
  <si>
    <t>+31 527685357</t>
  </si>
  <si>
    <t>tjeerd@rodevis.nl</t>
  </si>
  <si>
    <t>Packing or Repacking, Processing - Other Processing - please specify, Processing - Preservation, Processing - Primary processing, Processing - Secondary processing, Processing, Storage, Trading Fish (Buying/Selling), Transportation, Wholesale</t>
  </si>
  <si>
    <t>Leroy Seafood Center, Rodé Vers, Rodé Vis BV - Royal Frozen Seafood BV, Rodé Vis BV</t>
  </si>
  <si>
    <t>ASC-C-00977</t>
  </si>
  <si>
    <t>Roem van Yerseke BV</t>
  </si>
  <si>
    <t>Gr. Van Zoelenstraat 35</t>
  </si>
  <si>
    <t>4400 AA</t>
  </si>
  <si>
    <t>Kris de Vos</t>
  </si>
  <si>
    <t>k.devos@roemvanyerseke.nl</t>
  </si>
  <si>
    <t>Distribution, Packing or Repacking, Processing - Other Processing - please specify, Storage, Trading Fish (Buying/Selling), Transportation</t>
  </si>
  <si>
    <t>ASC-C-01169</t>
  </si>
  <si>
    <t>Utsidevegen 21</t>
  </si>
  <si>
    <t>Contract Processing, Processing - Secondary processing</t>
  </si>
  <si>
    <t>ASC-C-01459</t>
  </si>
  <si>
    <t>Rongcheng Yudu Seafoods Co Ltd.</t>
  </si>
  <si>
    <t>NO.158 XUNSHAN ROAD</t>
  </si>
  <si>
    <t>RONGCHENG CITY</t>
  </si>
  <si>
    <t>ASC-C-01934</t>
  </si>
  <si>
    <t>ROYAL CUPIDO, S.L.</t>
  </si>
  <si>
    <t>carrer de marbella 36</t>
  </si>
  <si>
    <t>ASC-C-00699</t>
  </si>
  <si>
    <t>Royal Greenland Germany GmbH</t>
  </si>
  <si>
    <t>Neufelderstrasse 37-41</t>
  </si>
  <si>
    <t>CUXHAVEN</t>
  </si>
  <si>
    <t>Atlantic Salmon, Pangasius  (pangasius hypophthalmus), Peruvian scallop, Rainbow Trout, Whiteleg shrimp</t>
  </si>
  <si>
    <t>ASC-C-01174</t>
  </si>
  <si>
    <t>Royal Greenland Germany Gmbh, Caviar Cuxhaven</t>
  </si>
  <si>
    <t>Schleussenstrasse 2</t>
  </si>
  <si>
    <t xml:space="preserve">Cuxhaven </t>
  </si>
  <si>
    <t>ASC-C-00555</t>
  </si>
  <si>
    <t>ROYAL GREENLAND SEAFOOD A/S</t>
  </si>
  <si>
    <t>Hellebarden 7</t>
  </si>
  <si>
    <t>Tina Brændstrup</t>
  </si>
  <si>
    <t>tibr@royalgreenland.com</t>
  </si>
  <si>
    <t>Contract Processing, Processing - Primary processing, Storage, Trading Fish (Buying/Selling), Transportation</t>
  </si>
  <si>
    <t>RG Bremen, RG China, RG Italy, RG Norway A/S, RG Seafood A/S, RG Sweden AB, RG UK</t>
  </si>
  <si>
    <t>ASC-C-00759</t>
  </si>
  <si>
    <t xml:space="preserve">ROYAL GREENLAND SEAFOOD A/S Aalborg </t>
  </si>
  <si>
    <t>Langerak 15   </t>
  </si>
  <si>
    <t>AALBORG EAST</t>
  </si>
  <si>
    <t>ASC-C-00675</t>
  </si>
  <si>
    <t>ROYAL SEAFOOD AB</t>
  </si>
  <si>
    <t>Mailbox1550</t>
  </si>
  <si>
    <t>41 114</t>
  </si>
  <si>
    <t>John NIELSEN</t>
  </si>
  <si>
    <t>jn@naajaq.dk</t>
  </si>
  <si>
    <t>ASC-C-01054</t>
  </si>
  <si>
    <t>Ruar Hispania, S.L.</t>
  </si>
  <si>
    <t>Pol. Industrial Sete Pias</t>
  </si>
  <si>
    <t xml:space="preserve">Cambados </t>
  </si>
  <si>
    <t>ASC-C-00519</t>
  </si>
  <si>
    <t xml:space="preserve">Rud. Kanzow (GmbH&amp; Co.) KG </t>
  </si>
  <si>
    <t>Am Altenwerder Kirchtal 6</t>
  </si>
  <si>
    <t xml:space="preserve">Eveline Pietruschka </t>
  </si>
  <si>
    <t>+49 (0) 40 – 75 19 80 37</t>
  </si>
  <si>
    <t>E.Pietruschka@kanzow.de</t>
  </si>
  <si>
    <t>ASC-C-00622</t>
  </si>
  <si>
    <t>Rullko Großeinkauf GmbH &amp; Co. KG</t>
  </si>
  <si>
    <t>Hellweg 33</t>
  </si>
  <si>
    <t>Hamm</t>
  </si>
  <si>
    <t>Rullko Großmarkt</t>
  </si>
  <si>
    <t>ASC-C-01664</t>
  </si>
  <si>
    <t>RUNGIS express AG</t>
  </si>
  <si>
    <t>ASC-C-01020</t>
  </si>
  <si>
    <t>RUPP FOOD AUSTRIA GmbH</t>
  </si>
  <si>
    <t>Herrnmühlestraße 40</t>
  </si>
  <si>
    <t>Hörbranz</t>
  </si>
  <si>
    <t>ASC-C-01861</t>
  </si>
  <si>
    <t>Rushan Hope Well Foods Co., Ltd.</t>
  </si>
  <si>
    <t>No.58 Venture 1 Road, Rushankou Industrial Zone</t>
  </si>
  <si>
    <t>Weihai</t>
  </si>
  <si>
    <t>ASC-C-01647</t>
  </si>
  <si>
    <t>RW - Warenhandelsges. MBH</t>
  </si>
  <si>
    <t>Borsigstraße 9</t>
  </si>
  <si>
    <t>Reinbek</t>
  </si>
  <si>
    <t>Wolfgang Bauer</t>
  </si>
  <si>
    <t>+49 (0) 40 / 72 73 76 30</t>
  </si>
  <si>
    <t>w.bauer@rw-warenhandel.com</t>
  </si>
  <si>
    <t>ASC-C-02049</t>
  </si>
  <si>
    <t>S Road Co Ltd.</t>
  </si>
  <si>
    <t>3F, Yysta, 1-16-20 Omoriminami</t>
  </si>
  <si>
    <t>Asakura Tokuji</t>
  </si>
  <si>
    <t>81 6423 2300</t>
  </si>
  <si>
    <t>sroad@tkk.att.ne.jp</t>
  </si>
  <si>
    <t>ASC-C-01550</t>
  </si>
  <si>
    <t>S.I.A. Societa Italiana Alimenti S.p.A.</t>
  </si>
  <si>
    <t>Via P. Togliatti, 20</t>
  </si>
  <si>
    <t>Offida</t>
  </si>
  <si>
    <t>ASC-C-01010</t>
  </si>
  <si>
    <t>SA SOTRALIM</t>
  </si>
  <si>
    <t>Rue Louis Blanqui - BP 177</t>
  </si>
  <si>
    <t>GRANDE SYNTHE</t>
  </si>
  <si>
    <t xml:space="preserve"> Thierry DUSSOSSOY</t>
  </si>
  <si>
    <t>03.28.24.00.24</t>
  </si>
  <si>
    <t>thierry.dussossoy@sotralim.fr</t>
  </si>
  <si>
    <t>ASC-C-00696</t>
  </si>
  <si>
    <t>Saabye Seafood GmbH</t>
  </si>
  <si>
    <t>Meiendorfer Rund 4</t>
  </si>
  <si>
    <t>Christian Saabye</t>
  </si>
  <si>
    <t>+49 (0)40 18 00 51 75</t>
  </si>
  <si>
    <t>saabye@saabyeseafood.com</t>
  </si>
  <si>
    <t>ASC-C-01935</t>
  </si>
  <si>
    <t>Sagiostese Srl</t>
  </si>
  <si>
    <t>Ca. da Falso Corrotto SN,</t>
  </si>
  <si>
    <t>Vizzini</t>
  </si>
  <si>
    <t>Falcone Stefano</t>
  </si>
  <si>
    <t>amministrazione@buonappetitochef.it</t>
  </si>
  <si>
    <t>ASC-C-01310</t>
  </si>
  <si>
    <t>Saigon Food Joint Stock Company</t>
  </si>
  <si>
    <t>Lot C24-24B/ll, C25/ll, Street No. 2F, Vinh Loc Industrial Park, Vinh Loc A Ward</t>
  </si>
  <si>
    <t>Ho Chi Minh</t>
  </si>
  <si>
    <t>An Nguyen Thi Hong</t>
  </si>
  <si>
    <t>(+84-8) 37652061</t>
  </si>
  <si>
    <t>an.nth@sgfoods.com</t>
  </si>
  <si>
    <t>ASC-C-01768</t>
  </si>
  <si>
    <t>Saigon Food Joint Stock Company - Branch Vinh Loc</t>
  </si>
  <si>
    <t>Lot C13-C14/II, Street No. 2F, Vinh Loc Industrial Park, Vinh Loc A Ward</t>
  </si>
  <si>
    <t>Ho Chi Minh, Binh Chanh District</t>
  </si>
  <si>
    <t>ASC-C-01280</t>
  </si>
  <si>
    <t xml:space="preserve">Saihoku Fisheries Corporation </t>
  </si>
  <si>
    <t>8F, Nihombashi Doll-3, 3-7-10 Nihombashi-ningyo-cho</t>
  </si>
  <si>
    <t xml:space="preserve">Keisuke Takaya </t>
  </si>
  <si>
    <t>81 3 3527 2122</t>
  </si>
  <si>
    <t>k.takaya@saihoku-f.co.jp</t>
  </si>
  <si>
    <t>Saihoku Fisheries Corporation - Head Office</t>
  </si>
  <si>
    <t>ASC-C-00508</t>
  </si>
  <si>
    <t>Sainsbury's Supermarkets Ltd</t>
  </si>
  <si>
    <t>33 Holborn</t>
  </si>
  <si>
    <t>EC1N 2HT</t>
  </si>
  <si>
    <t>Packing or Repacking, Processing - Primary processing, Restaurant/Take Away to Consumer, Retail to Consumer, Storage, Trading Fish (Buying/Selling), Transportation</t>
  </si>
  <si>
    <t>Abbey Wood, Alnwick, Alperton, Alphington Road, Alton, Altrincham, Amblecote, Apsley Mills, Archer Road, Armagh, Arnold, Ashton Moss, Badger Farm, Bagshot Road, Balham, Ballymena, Bamber Bridge, Banbury, Bangor, Barnstaple, Barnwood, Basingstoke, Bath Odd Down, Bath, Beaconsfield, Beckenham, Beckton, Beeston, Berryden Road, Bexleyheath, Bicester, Biddulph, Biggleswade, Birkenhead, Bishop Auckland, Bishops Stortford, Blackhall, Blackheath, Blackpool, Bodmin, Bognor Regis, Bolton, Boscombe, Bourne, Bradford on Avon, Bradford, Braehead, Braintree, Bramingham Park, Brentwood, Bretton, Bridgemead, Bridgend, Bridgnorth, Bridgwater, Brighouse, Brighton, Broadcut, Bromley, Brookwood, Burnley, Burpham, Burton on Trent, Bury St Edmunds, Bybrook, Calcot, Camden, Cameron Toll, Canley, Cannock, Canterbury, Canvey Island, Carlisle, Carrickfergus, Castle Boulevard, Castle Court, Castle Vale, Castlepoint, Chaddesden, Chadwell Heath, Chafford Hundred, Chapelford, Charlton Riverside, Cheadle, Chertsey, Chesham, Chester, Chesterfield, Chichester, Chippenham, Chipping Ongar, Chislehurst, Chiswick, Christchurch, Clapham Common, Clifton Down, Clitheroe, Cobham, Cockermouth, Colchester Avenue, Coldhams Lane, Coleraine, Colne, Coreys Mill, Court House Green, Craigavon, Cramlington, Crayford, Cromwell Road, Crosby, Crystal Palace, Crystal Peaks, Cwmbran, Dalston, Darlington, Darnley, Dartford, Dartmouth, Dawlish, Denton, Dewsbury, Didcot, Dome Roundabout, Dorridge, Dronfield, Drumchapel, Dulwich, Dundee, Dungannon, Dunstable, Durham, Dursley, East Filton, East Grinstead, East Kilbride, East Mayne, East Prescot Road, Edenthorpe, Edgware, Edinburgh Longstone, Ellesmere Port, Eltham, Ely, Emersons Green, Enfield, Exeter, Fairfield Park, Fallowfield, Falmouth, Farlington, Farnborough, Faversham, Ferndown, Finchley Road, Forestside, Fosse Park, Frome, Fulham Wharf, Garthdee, Glen Road, Gloucester Quays, Godalming, Grantham, Great Yarmouth, Grimsby, Hadleigh Road, Halifax, Hamilton, Hampden Park, Hankridge Farm, Hanley, Harlow, Harpenden, Harringay, Harrogate, Haverhill, Hawick, Hayes, Haywards Heath, Hazel Grove, Heaton Newcastle, Heaton Park, Hedge End, Helston, Hempstead Valley, Hendon, Hereford, Hertford, Heyford Hill, High Wycombe, Hinckley, Hitchin, Hoddesdon, Holywood Exchange, Hornchurch, Horsham, Huddersfield, Hull, Huntingdon, Hythe, Ilford, Irvine, Isle of Wight, Islington, Keighley, Kelso, Kempshott, Kempston, Kenton, Kettering, Kidderminster, Kidlington, Kiln Lane, Kimberley, Kings Lynn Hardwick, Kingsway, Kinross, Kirkcaldy, Kirkintilloch, Ladbroke Grove, Lancaster, Larkfield, Leamington, Leatherhead, Lee Green, Leeds Colton, Leek, Leicester North, Leigh Atherleigh Way, Letchworth, Leven, Lewes Road, Lincoln, Linlithgow, Liphook, Littlehampton, Liverpool Great Homer Street, Livingston, Locksbottom, London Colney, Longbridge, Longridge, Longwater, Lords Hill, Loughborough, Loughton, Low Hall, Lyons Farm, Lytham St Annes, Macclesfield, Maidenhead, Maidstone, Mansfield, Market Harborough, Marlow, Marsh Mills, Marshall Lake, Matlock, Maypole, Meadowbank, Melksham, Melton Mowbray, Mere Green, Merton, Middlesbrough, Mildenhall, Milton Keynes, Monks Cross, Moortown, Morecambe, Murrayfield, Muswell Hill, Nairn, Nantwich, Neston, New Barnet, New Cross Gate, Newbury Park, Newbury, Newcastle Under Lyme, Newhaven Harbour, Newport, Newquay, Newry, Newton Abbot, Nine Elms, North Cheam, North Finchley, North Walsham, Northfield, Northwich, Nuneaton, Oakley, Oldbury, Oldham, Osmaston Park, Oswestry, Otley, Ottery St Mary, Paignton, Partick, Penge, Penrith, Penzance, Pepper Hill, Perton, Peterborough, Pimlico, Pinhoe Road, Pinner, Pontllanfraith, Pontypridd, Poole, Portishead, Pound Lane, Preston, Prestwick, Pulborough, Purley Way, Queens Road, Rayleigh Weir, Red Bank Road, Redditch, Redhill, Reedswood, Rhyl, Rice Lane, Richmond, Ringwood, Ripley, Ripon, Romford, Rugby, Rustington, Sale, Salford, Scarborough, Scunthorpe, Sedgefield, Sedlescombe Road, Selly Oak, Selsdon, Sevenoaks, Sheffield Wadsley Bridge, Shenley Church End, Sherborne, Shirley, Shorehead, Shrewsbury, Sittingbourne, Slough Uxbridge Road, South Ruislip, South Woodford, Southampton Portswood, Southend, Spalding, Springfield, Sprucefield, St Albans, St Clares, Stafford, Staines, Stamford Hill, Stamford, Stanmore, Stanway, Stevenage, Stirling, Stockport, Stoke on Trent, Straiton, Strand Road, Strathaven, Stratton, Streatham Common, Street, Stroud, Sudbury, Sunderland North, Sunderland, Sury Basin, Sutton, Swadlincote, Swansea, Sydenham, Tadley, Talbot Heath, Tamworth, Taplow, Taunton, Team Valley, Telford, Tewkesbury Road, Thanet West Wood Cross, The Moor, Thetford, Thorley, Thornhill, Tonbridge, Tooting, Torquay, Tottenham, Trowbridge, Truro, Tunbridge Wells, Upper Norwood, Upton, Urmston, Uxbridge, Wakefield Ings Road, Wakefield Marsh Way, Wallington, Walthamstow, Walton on Thames, Wandsworth, Wantage, Warlingham, Warren Heath, Warrington, Warwick, Washington, Watchmoor Park, Water Lane, Waterlooville, Watford, Wednesfield, Weedon Road, Wellingborough, Welwyn Garden City, West Belfast, West Ealing, West Green, West Hove, West Park Farm, Westhoughton, Weymouth, Whitby, Whitchurch Bargates, White Rose, Whitechapel, Whitley Bay, Whitstable, Wickham High Street, Wigan, Wilmslow, Winchmore Hill, Winnersh, Winterstoke Road, Witney, Wolverhampton St Marks, Wombourne, Woolton, Woolwich, Worcester St Johns, Worksop, Worle, Wrexham, York</t>
  </si>
  <si>
    <t>ASC-C-01604</t>
  </si>
  <si>
    <t>SAKURA FOOD CO.,LTD</t>
  </si>
  <si>
    <t>28B, Phuoc Long Street, Phuoc Long Ward, Nha Trang City</t>
  </si>
  <si>
    <t>TINH KHANH HOA</t>
  </si>
  <si>
    <t>HANG NGUYEN THI</t>
  </si>
  <si>
    <t>(+84) 122 344 8282</t>
  </si>
  <si>
    <t>haccp@sakura-food.jp</t>
  </si>
  <si>
    <t>ASC-C-00909</t>
  </si>
  <si>
    <t>SalatMestern AS</t>
  </si>
  <si>
    <t>Pancoveien 16</t>
  </si>
  <si>
    <t>Gressvik</t>
  </si>
  <si>
    <t>ASC-C-01887</t>
  </si>
  <si>
    <t>Salico AB</t>
  </si>
  <si>
    <t xml:space="preserve">Knut Påls väg 7    </t>
  </si>
  <si>
    <t>Ante Brixstedt</t>
  </si>
  <si>
    <t>ante.brixstedt@salico.se</t>
  </si>
  <si>
    <t>ASC-C-01718</t>
  </si>
  <si>
    <t>Säljpartner Häll AB</t>
  </si>
  <si>
    <t>Isafjordsgatan 5</t>
  </si>
  <si>
    <t>164 40</t>
  </si>
  <si>
    <t>Kista</t>
  </si>
  <si>
    <t>ASC-C-00345</t>
  </si>
  <si>
    <t>SalMar AS</t>
  </si>
  <si>
    <t>Contract Processing, MSC Harvest, Packing or Repacking, Processing - Primary processing, Processing - Secondary processing, Processing, Storage, Trading Fish (Buying/Selling), Use of contract processor</t>
  </si>
  <si>
    <t>Salmar Japan K.K., Salmar Sales AS, SalMar Vietnam</t>
  </si>
  <si>
    <t>ASC-C-01739</t>
  </si>
  <si>
    <t>Salmoexport A/S</t>
  </si>
  <si>
    <t>Fuglsigvej 161</t>
  </si>
  <si>
    <t>DK-9800 Hjorring</t>
  </si>
  <si>
    <t xml:space="preserve"> Kristian Boysen</t>
  </si>
  <si>
    <t>+45 20 29 11 79</t>
  </si>
  <si>
    <t>kristian@salmoexport.dk</t>
  </si>
  <si>
    <t>ASC-C-01383</t>
  </si>
  <si>
    <t>Salmon club Srl</t>
  </si>
  <si>
    <t>Via E. Mattei, 60</t>
  </si>
  <si>
    <t>Quinto di Treviso</t>
  </si>
  <si>
    <t>ASC-C-01329</t>
  </si>
  <si>
    <t>Salmones Aucar Ltda.</t>
  </si>
  <si>
    <t>Camino Tenaún S/N</t>
  </si>
  <si>
    <t>Quemchi</t>
  </si>
  <si>
    <t>ASC-C-01775</t>
  </si>
  <si>
    <t>Salmones Blumar S.A</t>
  </si>
  <si>
    <t>Avenida Colón 2400</t>
  </si>
  <si>
    <t>Talcahuano</t>
  </si>
  <si>
    <t>Packing or Repacking, Processing - Preservation, Processing - Secondary processing, Use of contract processor, Wholesale</t>
  </si>
  <si>
    <t>ASC-C-02052</t>
  </si>
  <si>
    <t>Salmones Camanchaca S.A. - Puelche site</t>
  </si>
  <si>
    <t>Caleta Puelche S/N</t>
  </si>
  <si>
    <t>HUALAIHUE</t>
  </si>
  <si>
    <t>FRANCISCO RETAMAL</t>
  </si>
  <si>
    <t>fretamal@camanchaca.cl</t>
  </si>
  <si>
    <t>OTHER (Specify)</t>
  </si>
  <si>
    <t>ASC-C-01064</t>
  </si>
  <si>
    <t>Salmones Camanchaca S.A._San José and Tomé plant.</t>
  </si>
  <si>
    <t>Manuel Montt 1941</t>
  </si>
  <si>
    <t>Tomé</t>
  </si>
  <si>
    <t>OTHER (Specify), Packing or Repacking, Processing - Preservation, Processing - Primary processing, Processing - Secondary processing, Storage</t>
  </si>
  <si>
    <t>Salmones Camanchaca S.A - San José Plant, Salmones Camanchaca S.A - Tomé Plant</t>
  </si>
  <si>
    <t>ASC-C-01725</t>
  </si>
  <si>
    <t>Salmones Camanchaca_Porcelana plant</t>
  </si>
  <si>
    <t>Avenida Diego Portales 2000 piso 13</t>
  </si>
  <si>
    <t>Francisco Retamal Valderas</t>
  </si>
  <si>
    <t>ASC-C-00859</t>
  </si>
  <si>
    <t>SALMONES MULTIEXPORT S.A.</t>
  </si>
  <si>
    <t>AVENIDA CARDONAL 2501</t>
  </si>
  <si>
    <t>Marcell Martinez</t>
  </si>
  <si>
    <t>OTHER (Specify), Packing or Repacking, Processing - Primary processing, Processing - Secondary processing, Storage, Trading Fish (Buying/Selling)</t>
  </si>
  <si>
    <t>ASC-C-00734</t>
  </si>
  <si>
    <t>SALMON'EST FRANCE SA</t>
  </si>
  <si>
    <t>RUE AMPERE</t>
  </si>
  <si>
    <t>CHATEAURENAUD</t>
  </si>
  <si>
    <t>Damien COELHO</t>
  </si>
  <si>
    <t>production@salmon-est-France.com</t>
  </si>
  <si>
    <t>ASC-C-00876</t>
  </si>
  <si>
    <t>Salten N950 AS</t>
  </si>
  <si>
    <t>Søranøy 238</t>
  </si>
  <si>
    <t>Sørarnøy</t>
  </si>
  <si>
    <t>Åse E. Pettersen</t>
  </si>
  <si>
    <t>0047-90216100</t>
  </si>
  <si>
    <t>quality@n950.no</t>
  </si>
  <si>
    <t>Contract Processing, MSC Harvest, Packing or Repacking, Processing - Primary processing</t>
  </si>
  <si>
    <t>ASC-C-01915</t>
  </si>
  <si>
    <t>Saltenlaks AS</t>
  </si>
  <si>
    <t>Trivselsveien 36</t>
  </si>
  <si>
    <t>Fauske</t>
  </si>
  <si>
    <t>Sander Sander</t>
  </si>
  <si>
    <t>0047-97573296</t>
  </si>
  <si>
    <t>sander@saltenlaks.no</t>
  </si>
  <si>
    <t>Packing or Repacking, Processing - Primary processing, Processing - Secondary processing, Retail to Consumer, Wholesale</t>
  </si>
  <si>
    <t>ASC-C-01627</t>
  </si>
  <si>
    <t>Saltwater Inc.</t>
  </si>
  <si>
    <t xml:space="preserve">8180 NW 90th St.33166 </t>
  </si>
  <si>
    <t>Medley</t>
  </si>
  <si>
    <t>ASC-C-00417</t>
  </si>
  <si>
    <t>Samuels and Son Seafood Company, Inc.</t>
  </si>
  <si>
    <t>3407 S. Lawrence Street</t>
  </si>
  <si>
    <t>Philadelphia</t>
  </si>
  <si>
    <t>Tom Caruso</t>
  </si>
  <si>
    <t>+1 (800) 580-5810</t>
  </si>
  <si>
    <t>tomc@samuelsandsonseafood.com</t>
  </si>
  <si>
    <t>Processing - Primary processing, Storage, Trading Fish (Buying/Selling), Transportation, Wholesale</t>
  </si>
  <si>
    <t>ASC-C-01338</t>
  </si>
  <si>
    <t>San Francisco Fisheries, Inc.</t>
  </si>
  <si>
    <t>201 Unit 5, Build 1, Pacific Centre, No. 35 Donghai West Road</t>
  </si>
  <si>
    <t>Shinan District, Qingdao City</t>
  </si>
  <si>
    <t>Atlantic Landlocked Salmon, Atlantic Salmon, Blue Mussel, Chilean Mussel, Chum Salmon, Coho Salmon, King Salmon, Pink Salmon, Rainbow Trout, Sockeye Salmon, Tilapia (Nile)</t>
  </si>
  <si>
    <t>ASC-C-00691</t>
  </si>
  <si>
    <t>Sander Gourmet GmbH</t>
  </si>
  <si>
    <t>Industriepark 12</t>
  </si>
  <si>
    <t>Wiebelsheim</t>
  </si>
  <si>
    <t>Processing - Primary processing, Storage, Trading Fish (Buying/Selling), Transportation</t>
  </si>
  <si>
    <t>ASC-C-00405</t>
  </si>
  <si>
    <t>Sandhya Aqua Exports PVT Ltd</t>
  </si>
  <si>
    <t>Kurumaddali Village, Pamarru Mandal, Krishna Dist</t>
  </si>
  <si>
    <t>521 157</t>
  </si>
  <si>
    <t>Andhra Pradesh</t>
  </si>
  <si>
    <t xml:space="preserve"> T. Vel Murgan</t>
  </si>
  <si>
    <t>plant@sandhyaaqua.com</t>
  </si>
  <si>
    <t>ASC-C-01485</t>
  </si>
  <si>
    <t>Sandhya Marines Limited</t>
  </si>
  <si>
    <t>Palakole Mandal, West Godavari Dist.</t>
  </si>
  <si>
    <t>Pollapalli</t>
  </si>
  <si>
    <t xml:space="preserve"> S. CH. RAJGURU</t>
  </si>
  <si>
    <t>0091 - 9959988728</t>
  </si>
  <si>
    <t>smlplk@yahoo.com</t>
  </si>
  <si>
    <t>Aquatica Frozen Foods Global OVT Ltd.</t>
  </si>
  <si>
    <t>ASC-C-01386</t>
  </si>
  <si>
    <t>Sandstens Fiskhandel AB</t>
  </si>
  <si>
    <t>Fiskhamnsgatan 17</t>
  </si>
  <si>
    <t>4114 58</t>
  </si>
  <si>
    <t>ASC-C-01706</t>
  </si>
  <si>
    <t>Santa Monica Seafood Company</t>
  </si>
  <si>
    <t>18531 S. Broadwick Street</t>
  </si>
  <si>
    <t>Rancho Dominguez</t>
  </si>
  <si>
    <t>Shevis Shima</t>
  </si>
  <si>
    <t>619-241-6874</t>
  </si>
  <si>
    <t>sheviss@smseafood.com</t>
  </si>
  <si>
    <t>Atlantic Landlocked Salmon, Atlantic Salmon, Chum Salmon, Coho Salmon, Masu Salmon, Pink Salmon, Sockeye Salmon, Tilapia (Black), Tilapia (Blue), Tilapia (Mozambique), Tilapia (Nile)</t>
  </si>
  <si>
    <t>Processing - Primary processing, Retail to Consumer, Storage, Trading Fish (Buying/Selling)</t>
  </si>
  <si>
    <t>Ethos Seafood Group, Santa Monica Seafood Company</t>
  </si>
  <si>
    <t>ASC-C-00954</t>
  </si>
  <si>
    <t>Sanyo Foods Co., Ltd.   三洋食品株式会社</t>
  </si>
  <si>
    <t>1-1-1, Higashihama</t>
  </si>
  <si>
    <t>272-0003</t>
  </si>
  <si>
    <t>Ichikawa-shi</t>
  </si>
  <si>
    <t>Masateru   Minato</t>
  </si>
  <si>
    <t>+81 (047) 329-0810</t>
  </si>
  <si>
    <t>minato@sanyo-foods.co.jp</t>
  </si>
  <si>
    <t>Sanyo Foods Co., Ltd. - Shiriuchi Factory</t>
  </si>
  <si>
    <t>ASC-C-02124</t>
  </si>
  <si>
    <t>SANYO FOODS Co., Ltd. 三耀フーズ株式会社</t>
  </si>
  <si>
    <t>4-31-7 Shimbashi</t>
  </si>
  <si>
    <t>105-0004</t>
  </si>
  <si>
    <t>Atlantic Salmon, Manilla Clam, Pangasius  (pangasius hypophthalmus), Rainbow Trout</t>
  </si>
  <si>
    <t>ASC-C-00520</t>
  </si>
  <si>
    <t>SAO TA FOODS JOINT STOCK COMPANY</t>
  </si>
  <si>
    <t>Km 2132, National Road 1A, No 2. Ward, Soc Trang city</t>
  </si>
  <si>
    <t>Soc Trang province</t>
  </si>
  <si>
    <t>ASC-C-00621</t>
  </si>
  <si>
    <t>SARL CAP CAVALLY</t>
  </si>
  <si>
    <t>Distribution, Packing or Repacking, Processing - Secondary processing, Trading Fish (Buying/Selling)</t>
  </si>
  <si>
    <t>ASC-C-01507</t>
  </si>
  <si>
    <t xml:space="preserve">SARVAL Petfood B.V. </t>
  </si>
  <si>
    <t>Korte Oijen 6</t>
  </si>
  <si>
    <t>NE Katwijk</t>
  </si>
  <si>
    <t>ASC-C-01191</t>
  </si>
  <si>
    <t>SAS ARGIS GALAC'SEA</t>
  </si>
  <si>
    <t>15 rue Floran Laporte</t>
  </si>
  <si>
    <t>Anne Gaël BOMER</t>
  </si>
  <si>
    <t>+33 (0)2 97 83 10 00</t>
  </si>
  <si>
    <t>anne-gael.bome​r@argisgalacs​ea.fr</t>
  </si>
  <si>
    <t>ASC-C-01207</t>
  </si>
  <si>
    <t>SAS MAGGY</t>
  </si>
  <si>
    <t>3 QUAI DU MOROS</t>
  </si>
  <si>
    <t>CONCARNEAU</t>
  </si>
  <si>
    <t xml:space="preserve"> Daniel Solenn</t>
  </si>
  <si>
    <t>06 12 45 45 53</t>
  </si>
  <si>
    <t>solenn.daniel@maggy.fr</t>
  </si>
  <si>
    <t>Packing or Repacking, Processing - Other Processing - please specify, Storage, Trading Fish (Buying/Selling), Transportation</t>
  </si>
  <si>
    <t>MAGGY Urrugne</t>
  </si>
  <si>
    <t>ASC-C-01558</t>
  </si>
  <si>
    <t>SAS PAM</t>
  </si>
  <si>
    <t xml:space="preserve">ZI PONT LAURENCE </t>
  </si>
  <si>
    <t>PLOEMEL</t>
  </si>
  <si>
    <t>ASC-C-00449</t>
  </si>
  <si>
    <t>SASU MARINE HARVEST APPETI MARINE</t>
  </si>
  <si>
    <t>Avenue de la Gironde</t>
  </si>
  <si>
    <t>Dunkerque</t>
  </si>
  <si>
    <t>Stéphanie HADRI</t>
  </si>
  <si>
    <t>+33 328585667</t>
  </si>
  <si>
    <t>stephanie.hadri@marineharvest.com</t>
  </si>
  <si>
    <t>Processing - Preservation, Processing - Secondary processing, Storage, Use of contract processor</t>
  </si>
  <si>
    <t>ASC-C-01503</t>
  </si>
  <si>
    <t>SATS Catering Pte Ltd</t>
  </si>
  <si>
    <t>SATS Inflight Catering Centre 1, 20 Airport Boulevard</t>
  </si>
  <si>
    <t>Distribution, Packing or Repacking, Processing - Secondary processing, Retail to Consumer, Storage</t>
  </si>
  <si>
    <t>ASC-C-00460</t>
  </si>
  <si>
    <t>Saturn Petcare GmbH</t>
  </si>
  <si>
    <t>Senator-Mester-str. 1</t>
  </si>
  <si>
    <t>Waltraud Boehm</t>
  </si>
  <si>
    <t>+ 49 421 5269 301</t>
  </si>
  <si>
    <t>wboehm@saturn-petcare.de</t>
  </si>
  <si>
    <t>Saturn petcare BV</t>
  </si>
  <si>
    <t>ASC-C-01785</t>
  </si>
  <si>
    <t>SATYA SEAFOODS</t>
  </si>
  <si>
    <t>6-21-7 East point colony</t>
  </si>
  <si>
    <t>ASC-C-01121</t>
  </si>
  <si>
    <t>SAUMEXTRA SA</t>
  </si>
  <si>
    <t>3 rue du Champ de Montigny</t>
  </si>
  <si>
    <t>BOUCHEMAINE</t>
  </si>
  <si>
    <t>ASC-C-00809</t>
  </si>
  <si>
    <t>SAVIVA AG</t>
  </si>
  <si>
    <t>Bahnstrasse 20</t>
  </si>
  <si>
    <t>Regensdorf</t>
  </si>
  <si>
    <t>ASC-C-01252</t>
  </si>
  <si>
    <t>SAVOIES PRIMEURS</t>
  </si>
  <si>
    <t>RUE DE L INDUSTRIE ZAC ENTRE 2 LACS</t>
  </si>
  <si>
    <t>ALBENS</t>
  </si>
  <si>
    <t xml:space="preserve"> Nathalie PARRET</t>
  </si>
  <si>
    <t>(+33) 4 90 24 33 21</t>
  </si>
  <si>
    <t>qualite@savoies-primeurs.fr</t>
  </si>
  <si>
    <t>ASC-C-01358</t>
  </si>
  <si>
    <t>Scandia Foods (UK) Ltd</t>
  </si>
  <si>
    <t>42 Old Market Street</t>
  </si>
  <si>
    <t>BS2 0EZ</t>
  </si>
  <si>
    <t>Bristol</t>
  </si>
  <si>
    <t>Lisa West</t>
  </si>
  <si>
    <t>ASC-C-01246</t>
  </si>
  <si>
    <t>SCANFISH DENMARK A/S</t>
  </si>
  <si>
    <t>Industrihøjen 5</t>
  </si>
  <si>
    <t>DK-7730</t>
  </si>
  <si>
    <t>HANSTHOLM</t>
  </si>
  <si>
    <t>OTHER (Specify), Packing or Repacking, Processing - Other Processing - please specify, Processing - Preservation, Processing - Primary processing, Processing - Secondary processing, Storage, Trading Fish (Buying/Selling)</t>
  </si>
  <si>
    <t>ASC-C-01501</t>
  </si>
  <si>
    <t>SCANFISK SEAFOOD, SL</t>
  </si>
  <si>
    <t>CAMINO COGULLADA,</t>
  </si>
  <si>
    <t>CALLE P PARCELA 29</t>
  </si>
  <si>
    <t>ASC-C-01024</t>
  </si>
  <si>
    <t>Schmidt Zeevis Rotterdam B.V.</t>
  </si>
  <si>
    <t>Matlingeweg 333</t>
  </si>
  <si>
    <t>3044 EV</t>
  </si>
  <si>
    <t>Rini de Moed</t>
  </si>
  <si>
    <t>+31 10 4443555</t>
  </si>
  <si>
    <t>rdemoed@schmidtzeevis.nl</t>
  </si>
  <si>
    <t>Atlantic Salmon, Brook Trout, Brown trout, Eastern Oyster, European Flat Oyster, Kumamoto oyster&amp;#x0D;
, Olympia oyster&amp;#x0D;
, Pacific Oyster, Pangasius  (pangasius hypophthalmus), Rainbow Trout, Sea Trout, Tilapia (Nile), Whiteleg shrimp</t>
  </si>
  <si>
    <t>Distribution, Packing or Repacking, Processing - Secondary processing, Restaurant/Take Away to Consumer, Storage, Trading Fish (Buying/Selling), Transportation, Wholesale</t>
  </si>
  <si>
    <t>ASC-C-00658</t>
  </si>
  <si>
    <t>Schneider fine food GmbH</t>
  </si>
  <si>
    <t>Osterbroocksweg 60</t>
  </si>
  <si>
    <t>Andreas Hinsch</t>
  </si>
  <si>
    <t>+49 (0)408303878</t>
  </si>
  <si>
    <t>ahinsch@schneiderhamburg.com</t>
  </si>
  <si>
    <t>Pangasius  (pangasius hypophthalmus), Rainbow Trout, Tilapia (Nile), Whiteleg shrimp</t>
  </si>
  <si>
    <t>Conti-Mar GmbH</t>
  </si>
  <si>
    <t>ASC-C-00379</t>
  </si>
  <si>
    <t>Schultheiss GmbH Fischverarbeitung</t>
  </si>
  <si>
    <t>Robert-Bosch-Str. 8</t>
  </si>
  <si>
    <t>Berkheim</t>
  </si>
  <si>
    <t>Waldemar Schultheiss</t>
  </si>
  <si>
    <t>ASC-C-00714</t>
  </si>
  <si>
    <t>Scottish Import Finefood GmbH</t>
  </si>
  <si>
    <t>Wiesenstraße 35</t>
  </si>
  <si>
    <t>D-65344</t>
  </si>
  <si>
    <t>Eltville-Martinsthal</t>
  </si>
  <si>
    <t>Julius Brokamp</t>
  </si>
  <si>
    <t>+49(0) 61237026-10</t>
  </si>
  <si>
    <t>Brokamp@scottish-import.de</t>
  </si>
  <si>
    <t>ASC-C-01601</t>
  </si>
  <si>
    <t>Scottish Shellfish Marketing Group</t>
  </si>
  <si>
    <t>1 Pit Road, The Motherwell Food Park</t>
  </si>
  <si>
    <t>ML4 3NZ</t>
  </si>
  <si>
    <t>Bellshill</t>
  </si>
  <si>
    <t>Bellshill, Brae</t>
  </si>
  <si>
    <t>ASC-C-00654</t>
  </si>
  <si>
    <t>Sea Farms Ltd</t>
  </si>
  <si>
    <t xml:space="preserve"> Atlantic House, Oxleasow Road </t>
  </si>
  <si>
    <t>B98 0RE</t>
  </si>
  <si>
    <t>Redditch</t>
  </si>
  <si>
    <t>Distribution, Packing or Repacking, Processing - Preservation, Processing - Primary processing, Processing - Secondary processing, Restaurant/Take Away to Consumer, Storage, Trading Fish (Buying/Selling), Transportation</t>
  </si>
  <si>
    <t>Blue Earth Foods Limited, Sea  Farms</t>
  </si>
  <si>
    <t>ASC-C-00492</t>
  </si>
  <si>
    <t>Sea Fresh BV</t>
  </si>
  <si>
    <t>Stortemelk 16</t>
  </si>
  <si>
    <t>Sjoerd Ras</t>
  </si>
  <si>
    <t>0031(0)527687239</t>
  </si>
  <si>
    <t>sjoerdras@seafresh.nl</t>
  </si>
  <si>
    <t>ASC-C-01401</t>
  </si>
  <si>
    <t>Sea Frozen BV</t>
  </si>
  <si>
    <t>Stortemelk 16-20</t>
  </si>
  <si>
    <t>Atlantic Salmon, Chilean Mussel, Pangasius (Pangasianodon hypophthalmus), Rainbow Trout, Tilapia (Nile)</t>
  </si>
  <si>
    <t>Mar Gel B.V.</t>
  </si>
  <si>
    <t>ASC-C-01420</t>
  </si>
  <si>
    <t>Sea Merchants, Inc.</t>
  </si>
  <si>
    <t>Andre Chabot</t>
  </si>
  <si>
    <t>+1 (416) 2552700</t>
  </si>
  <si>
    <t>andrec@seamerchants.net</t>
  </si>
  <si>
    <t>ASC-C-01416</t>
  </si>
  <si>
    <t>Sea Port Products Corporation</t>
  </si>
  <si>
    <t>131 7th Ave West</t>
  </si>
  <si>
    <t>Kirkland</t>
  </si>
  <si>
    <t>ASC-C-01802</t>
  </si>
  <si>
    <t>Sea Products International Ltd.</t>
  </si>
  <si>
    <t>62 Ravenhurst Street</t>
  </si>
  <si>
    <t xml:space="preserve">B12 0EL </t>
  </si>
  <si>
    <t>Birmingham</t>
  </si>
  <si>
    <t>Atlantic Salmon, Blue Mussel, Chilean Mussel, Giant River Prawn, Giant tiger prawn, Pangasius  (pangasius hypophthalmus), Peruvian scallop, Whiteleg shrimp</t>
  </si>
  <si>
    <t>ASC-C-02073</t>
  </si>
  <si>
    <t>Sea Value Atlantic</t>
  </si>
  <si>
    <t>Za de Kergario</t>
  </si>
  <si>
    <t>Lignol</t>
  </si>
  <si>
    <t>ASC-C-02010</t>
  </si>
  <si>
    <t>Sea Value Europe B.V.</t>
  </si>
  <si>
    <t>Melkrijder 16</t>
  </si>
  <si>
    <t>3861 SG</t>
  </si>
  <si>
    <t>Nijkerk</t>
  </si>
  <si>
    <t>Sea Value France SA</t>
  </si>
  <si>
    <t>ASC-C-00399</t>
  </si>
  <si>
    <t>Sea wealth Frozen Food Co., Ltd</t>
  </si>
  <si>
    <t xml:space="preserve">70 Moo 6, Tambon Thumnob, Amphur Singhanakorn </t>
  </si>
  <si>
    <t>Songkhla</t>
  </si>
  <si>
    <t>ASC-C-01730</t>
  </si>
  <si>
    <t>Sea World Distribution SA</t>
  </si>
  <si>
    <t>Via Franco Zorzi 15</t>
  </si>
  <si>
    <t>Bellinzona</t>
  </si>
  <si>
    <t>ASC-C-01238</t>
  </si>
  <si>
    <t>Seaborn AS</t>
  </si>
  <si>
    <t>Sandviksboder 66</t>
  </si>
  <si>
    <t>Seaborn Sverige AB</t>
  </si>
  <si>
    <t>ASC-C-00163</t>
  </si>
  <si>
    <t>Seabreeze Seafoods AB</t>
  </si>
  <si>
    <t>Skanegatan 6</t>
  </si>
  <si>
    <t xml:space="preserve">341 31 </t>
  </si>
  <si>
    <t>Ljungby</t>
  </si>
  <si>
    <t>ASC-C-01306</t>
  </si>
  <si>
    <t>Seachill – Estate Road 2 site</t>
  </si>
  <si>
    <t>Estate Road No. 2 (West Site)</t>
  </si>
  <si>
    <t>ASC-C-01257</t>
  </si>
  <si>
    <t>Seachill – Laforey Road site</t>
  </si>
  <si>
    <t>Laforey Road</t>
  </si>
  <si>
    <t>DN37 9TG</t>
  </si>
  <si>
    <t>ASC-C-01305</t>
  </si>
  <si>
    <t>Seachill UK Limited</t>
  </si>
  <si>
    <t>Estate Road Number 2</t>
  </si>
  <si>
    <t>William Davies</t>
  </si>
  <si>
    <t>+ 44 (0)1472 582901</t>
  </si>
  <si>
    <t>williamdavies@seachill.com</t>
  </si>
  <si>
    <t>ASC-C-00562</t>
  </si>
  <si>
    <t>SeaCo A/S</t>
  </si>
  <si>
    <t>Havnegade 6</t>
  </si>
  <si>
    <t>Jim Christensen</t>
  </si>
  <si>
    <t>+45 722 86 962</t>
  </si>
  <si>
    <t>info@seaco.dk</t>
  </si>
  <si>
    <t>ASC-C-01081</t>
  </si>
  <si>
    <t>SEACONCEPT</t>
  </si>
  <si>
    <t>Waaigat 1</t>
  </si>
  <si>
    <t>8321MP</t>
  </si>
  <si>
    <t>ASC-C-00056</t>
  </si>
  <si>
    <t xml:space="preserve">Seacore Seafood Inc. </t>
  </si>
  <si>
    <t>81 Aviva Park Drive</t>
  </si>
  <si>
    <t>L4L 9C1</t>
  </si>
  <si>
    <t>Sal  Battaglia</t>
  </si>
  <si>
    <t>+1 (905) 8566222 x253</t>
  </si>
  <si>
    <t>sal@seacoreseafood.com</t>
  </si>
  <si>
    <t>Giant tiger prawn, Pangasius (Pangasianodon hypophthalmus), Tilapia (Nile)</t>
  </si>
  <si>
    <t>Distribution, Processing - Secondary processing, Processing, Retail to Consumer, Storage, Trading Fish (Buying/Selling), Wholesale</t>
  </si>
  <si>
    <t>ASC-C-01088</t>
  </si>
  <si>
    <t>Seacorin BV</t>
  </si>
  <si>
    <t>Blankenbergse Steenweg 362-368</t>
  </si>
  <si>
    <t>Hans Lannoo</t>
  </si>
  <si>
    <t>+32 50 325 450</t>
  </si>
  <si>
    <t>hl@seacorin.com</t>
  </si>
  <si>
    <t>ASC-C-01777</t>
  </si>
  <si>
    <t>Seafish processing Ltd</t>
  </si>
  <si>
    <t xml:space="preserve">Wharncliffe Road </t>
  </si>
  <si>
    <t>DN31 3QL</t>
  </si>
  <si>
    <t>Contract Processing, Packing or Repacking, Processing - Primary processing, Storage, Trading Fish (Buying/Selling), Transportation, Wholesale</t>
  </si>
  <si>
    <t>ASC-C-01080</t>
  </si>
  <si>
    <t>Seafish UK Ltd</t>
  </si>
  <si>
    <t>45 Wassand Street</t>
  </si>
  <si>
    <t>HU3 4AN</t>
  </si>
  <si>
    <t>ASC-C-02046</t>
  </si>
  <si>
    <t>Seafood Centre</t>
  </si>
  <si>
    <t>Dr. Lelykade 248</t>
  </si>
  <si>
    <t>2583 CP</t>
  </si>
  <si>
    <t>Robert Bloot</t>
  </si>
  <si>
    <t>+31 (0) 703588010</t>
  </si>
  <si>
    <t>robert@seafoodcentre.nl</t>
  </si>
  <si>
    <t>ASC-C-00006</t>
  </si>
  <si>
    <t>Seafood Connection</t>
  </si>
  <si>
    <t>Het Spijk 12</t>
  </si>
  <si>
    <t>8321 WT</t>
  </si>
  <si>
    <t>Maarten de Boer</t>
  </si>
  <si>
    <t>+31 (0) 527687066</t>
  </si>
  <si>
    <t>maarten@seafoodconnection.nl</t>
  </si>
  <si>
    <t>Processing - Primary processing, Processing, Storage, Trading Fish (Buying/Selling), Use of contract processor, Wholesale</t>
  </si>
  <si>
    <t>ASC-C-01212</t>
  </si>
  <si>
    <t>SEAFOOD CONNECTION SARL</t>
  </si>
  <si>
    <t>2 PLACE BIR HAKEIM</t>
  </si>
  <si>
    <t>LYON</t>
  </si>
  <si>
    <t>Arctic Char, Rainbow Trout</t>
  </si>
  <si>
    <t>ASC-C-00639</t>
  </si>
  <si>
    <t>Seafood Farmers of Norway AS</t>
  </si>
  <si>
    <t>Oksnes</t>
  </si>
  <si>
    <t>Valderoy</t>
  </si>
  <si>
    <t>ASC-C-00190</t>
  </si>
  <si>
    <t>Seafood GmbH</t>
  </si>
  <si>
    <t>Linzer Strasse 7</t>
  </si>
  <si>
    <t>Schwanenstadt</t>
  </si>
  <si>
    <t>René Schaidreiter</t>
  </si>
  <si>
    <t>0043 7673 2230 57</t>
  </si>
  <si>
    <t>Schaidreiter@huetthaler.at</t>
  </si>
  <si>
    <t>Distribution, Packing or Repacking, Processing - Other Processing - please specify, Processing - Secondary processing, Processing, Storage, Trading Fish (Buying/Selling), Transportation, Wholesale</t>
  </si>
  <si>
    <t>ASC-C-01396</t>
  </si>
  <si>
    <t>Seafood Holdings Ltd (Direct Seafood)</t>
  </si>
  <si>
    <t>Unit 10-14 Cedar Way Industrial Estate</t>
  </si>
  <si>
    <t>N1C 4PD</t>
  </si>
  <si>
    <t>Laky Zervudachi</t>
  </si>
  <si>
    <t>0870 770 6921</t>
  </si>
  <si>
    <t>lzervudachi@seafoodholdings.co.uk</t>
  </si>
  <si>
    <t>Atlantic Salmon, Cobia, Giant tiger prawn, Pangasius (Pangasianodon hypophthalmus), Rainbow Trout, Whiteleg shrimp, Yellowtail amberjack</t>
  </si>
  <si>
    <t>Distribution, Packing or Repacking, Processing - Primary processing, Retail to Consumer, Storage, Trading Fish (Buying/Selling), Transportation, Wholesale</t>
  </si>
  <si>
    <t>Campbell Brothers Fish Company, Direct Seafoods, Brixham (Kingfisher), Direct Seafoods, Colchester, Direct Seafoods, Daily Fish Supplies, Direct Seafoods, Fleetwood (C&amp;amp;G Neve), Direct Seafoods, London, Direct Seafoods, Newcastle (Taylor Foods), Kingfisher Midlands, Southbank at Selfridges, Southbank Fresh Fish</t>
  </si>
  <si>
    <t>ASC-C-00195</t>
  </si>
  <si>
    <t>Seafood Joint Stock Company No. 4 Branch - Dong Tam Fisheries Processing Company</t>
  </si>
  <si>
    <t>DOTASEAFOODCO</t>
  </si>
  <si>
    <t>Dotaseafood, National Road 30, Binh Thanh Industrial Zone</t>
  </si>
  <si>
    <t>Thanh Binh</t>
  </si>
  <si>
    <t>MSC Harvest, OTHER (Specify), Packing or Repacking, Processing, Storage, Trading Fish (Buying/Selling), Transportation</t>
  </si>
  <si>
    <t>ASC-C-00072</t>
  </si>
  <si>
    <t>Seafood Parlevliet B.V.</t>
  </si>
  <si>
    <t xml:space="preserve">Postbus 39 </t>
  </si>
  <si>
    <t>1970 AA</t>
  </si>
  <si>
    <t>Ab van Zetten</t>
  </si>
  <si>
    <t>+31(0)255 535 111</t>
  </si>
  <si>
    <t>ab.vanzetten@seafood.nl</t>
  </si>
  <si>
    <t>ASC-C-01421</t>
  </si>
  <si>
    <t>Seafood Parlevliet Tholen BV</t>
  </si>
  <si>
    <t>Stevinweg 6</t>
  </si>
  <si>
    <t>4691 SM</t>
  </si>
  <si>
    <t>ASC-C-02012</t>
  </si>
  <si>
    <t>Seafood Sales ApS</t>
  </si>
  <si>
    <t>Knivholtvej 2C</t>
  </si>
  <si>
    <t>Tim Nygaard Jensen</t>
  </si>
  <si>
    <t>+45 96 21 91 02</t>
  </si>
  <si>
    <t xml:space="preserve">tnj@seafoodsales.dk </t>
  </si>
  <si>
    <t>ASC-C-01115</t>
  </si>
  <si>
    <t>Seafood Supply Sweden AB</t>
  </si>
  <si>
    <t>ASC-C-01892</t>
  </si>
  <si>
    <t>Seafood World B.V.</t>
  </si>
  <si>
    <t>Breehorn 7</t>
  </si>
  <si>
    <t>8321 WP</t>
  </si>
  <si>
    <t>Huiskes W</t>
  </si>
  <si>
    <t>+316 51 28 90 41</t>
  </si>
  <si>
    <t>info@seafoodworld.nl</t>
  </si>
  <si>
    <t>ASC-C-00823</t>
  </si>
  <si>
    <t>Seafoodchoice</t>
  </si>
  <si>
    <t>Pyramideweg 89</t>
  </si>
  <si>
    <t>8321 CK</t>
  </si>
  <si>
    <t>Cees Bakker</t>
  </si>
  <si>
    <t>+31 854871514</t>
  </si>
  <si>
    <t>cees@seafoodchoice.nl</t>
  </si>
  <si>
    <t>ASC-C-01860</t>
  </si>
  <si>
    <t>SEAFOODIA</t>
  </si>
  <si>
    <t xml:space="preserve">8 bd Edouard Herriot </t>
  </si>
  <si>
    <t>Gautey SEBASTIEN</t>
  </si>
  <si>
    <t>04.91.59.89.59</t>
  </si>
  <si>
    <t>quality@seafoodexport.com</t>
  </si>
  <si>
    <t>ASC-C-01650</t>
  </si>
  <si>
    <t>Seafresh Industry Public Company Limited</t>
  </si>
  <si>
    <t>402 Village 8 Paknam Chumphon, Amphur Muang</t>
  </si>
  <si>
    <t>Chumphon Province</t>
  </si>
  <si>
    <t>Busakorn  Sopchong</t>
  </si>
  <si>
    <t>qa@seafresh.com</t>
  </si>
  <si>
    <t>ASC-C-00862</t>
  </si>
  <si>
    <t>Seagold Ltd</t>
  </si>
  <si>
    <t>The Orangery, Hesslewood Country Office Park</t>
  </si>
  <si>
    <t>HU13 0LH</t>
  </si>
  <si>
    <t>Mike Burton</t>
  </si>
  <si>
    <t>01482 645500</t>
  </si>
  <si>
    <t>mike@seagolduk.com</t>
  </si>
  <si>
    <t>ASC-C-01622</t>
  </si>
  <si>
    <t>Seagull</t>
  </si>
  <si>
    <t>Gotevlietstraat 13</t>
  </si>
  <si>
    <t>BRUGGE</t>
  </si>
  <si>
    <t>Packing or Repacking, Processing - Secondary processing, Storage, Trading fish meal</t>
  </si>
  <si>
    <t>ASC-C-01133</t>
  </si>
  <si>
    <t>Seahawk Marine Foods Ltd</t>
  </si>
  <si>
    <t>Woodmarsh</t>
  </si>
  <si>
    <t>BA14 0SA</t>
  </si>
  <si>
    <t>North Bradley</t>
  </si>
  <si>
    <t xml:space="preserve"> Caitlin Nugus</t>
  </si>
  <si>
    <t>+44(0)1225768461</t>
  </si>
  <si>
    <t>Caitlin@seahawk.co.uk</t>
  </si>
  <si>
    <t>Contract Processing, Packing or Repacking, Storage, Trading Fish (Buying/Selling), Transportation, Wholesale</t>
  </si>
  <si>
    <t>Seahawk Marine Foods Ltd  - Office, Seahawk Marine Foods Ltd - Storage</t>
  </si>
  <si>
    <t>ASC-C-01799</t>
  </si>
  <si>
    <t>SeaMag Sp z.o.o.</t>
  </si>
  <si>
    <t>Kraszewskiego 32/10</t>
  </si>
  <si>
    <t>81-815</t>
  </si>
  <si>
    <t>Sopot</t>
  </si>
  <si>
    <t>Sylwia Mężydło</t>
  </si>
  <si>
    <t>+48 537 771 658</t>
  </si>
  <si>
    <t>office@seamag.pl</t>
  </si>
  <si>
    <t>ASC-C-01176</t>
  </si>
  <si>
    <t>SEAMAID A/S</t>
  </si>
  <si>
    <t>Lyngby Hovedgade 49B</t>
  </si>
  <si>
    <t xml:space="preserve">Kongens Lyngby </t>
  </si>
  <si>
    <t>ASC-C-01408</t>
  </si>
  <si>
    <t xml:space="preserve">Seaprime AS </t>
  </si>
  <si>
    <t>c/o Maritim Park</t>
  </si>
  <si>
    <t>Raudeberg</t>
  </si>
  <si>
    <t>ASC-C-02174</t>
  </si>
  <si>
    <t>SEAPRIME SP. Z O.O.</t>
  </si>
  <si>
    <t xml:space="preserve">RUSKO 18A ;   </t>
  </si>
  <si>
    <t xml:space="preserve"> 76-150</t>
  </si>
  <si>
    <t>DARŁOWO</t>
  </si>
  <si>
    <t>ASC-C-01737</t>
  </si>
  <si>
    <t>SEAPRIMEXCO - VIET NAM</t>
  </si>
  <si>
    <t xml:space="preserve">8 Cao Thang Street, Ward 8, Ca Mau City, </t>
  </si>
  <si>
    <t>ASC-C-00113</t>
  </si>
  <si>
    <t>SeaSam Food AB</t>
  </si>
  <si>
    <t>Livdjursgatan 5B</t>
  </si>
  <si>
    <t>Markus Herlin</t>
  </si>
  <si>
    <t>+46 8 648 59 95</t>
  </si>
  <si>
    <t>markus.herlin@ullmo.se</t>
  </si>
  <si>
    <t>ASC-C-00630</t>
  </si>
  <si>
    <t>Seattle Fish Company</t>
  </si>
  <si>
    <t>6211 E 42nd Ave.</t>
  </si>
  <si>
    <t>Denver</t>
  </si>
  <si>
    <t>Ken Boyer</t>
  </si>
  <si>
    <t>303-329-9595 Ext. 113</t>
  </si>
  <si>
    <t>ken@seattlefish.com</t>
  </si>
  <si>
    <t>ASC-C-00660</t>
  </si>
  <si>
    <t>SEAWELL HIRTSHALS AS</t>
  </si>
  <si>
    <t>Soren Nordbysvej</t>
  </si>
  <si>
    <t>DK 9850</t>
  </si>
  <si>
    <t>HIRTSHALS</t>
  </si>
  <si>
    <t>ASC-C-01553</t>
  </si>
  <si>
    <t>SeiSei Gourmet</t>
  </si>
  <si>
    <t>Prism Tower, Suite 1201</t>
  </si>
  <si>
    <t>Business Bay</t>
  </si>
  <si>
    <t>ASC-C-01831</t>
  </si>
  <si>
    <t>Seiyo Food-Compass Group, Inc.</t>
  </si>
  <si>
    <t>5-5-12 Tsukiji</t>
  </si>
  <si>
    <t>Futoshi Tominaga</t>
  </si>
  <si>
    <t>+81 3-6384-9069</t>
  </si>
  <si>
    <t>Futoshi.Tominaga@compass-jpn.com</t>
  </si>
  <si>
    <t>Atlantic Salmon, Coho Salmon, Giant tiger prawn, Japanese amberjack, Manilla Clam, Pacific Oyster, Rainbow Trout, Whiteleg shrimp</t>
  </si>
  <si>
    <t>Seiyo Food-Compass Group, Inc. Google Office, cafeteria 43th floor, Seiyo Food-Compass Group, Inc. Group Purchasing Dept., Seiyo Food-Compass Group, Inc. Head Office, Seiyo Food-Compass Group, Inc. Panasonic Tokyo Shiodome Store</t>
  </si>
  <si>
    <t>ASC-C-01017</t>
  </si>
  <si>
    <t>Sekkingstad AS</t>
  </si>
  <si>
    <t xml:space="preserve">Skaganeset </t>
  </si>
  <si>
    <t>Skoksvag</t>
  </si>
  <si>
    <t>Øyvind Magnussen</t>
  </si>
  <si>
    <t>oyvind@sekkingstad.no</t>
  </si>
  <si>
    <t>Contract Processing, MSC Harvest, OTHER (Specify), Packing or Repacking, Processing - Primary processing, Processing - Secondary processing, Storage, Trading Fish (Buying/Selling)</t>
  </si>
  <si>
    <t>ASC-C-01847</t>
  </si>
  <si>
    <t>Selina Balık İşleme Tesisi İthalat İhracat ve Ticaret  A.Ş.</t>
  </si>
  <si>
    <t>Sahil Ceylan Mah. Kaçak Sok. No:38  Seydikemer</t>
  </si>
  <si>
    <t>TR-48850</t>
  </si>
  <si>
    <t>MUĞLA</t>
  </si>
  <si>
    <t>Contract Processing, Distribution, Processing - Preservation, Processing - Primary processing, Processing - Secondary processing, Storage, Trading Fish (Buying/Selling), Transportation, Wholesale</t>
  </si>
  <si>
    <t>ASC-C-00673</t>
  </si>
  <si>
    <t>Sepio A/S</t>
  </si>
  <si>
    <t>Gl. Frederiksborgvej 79</t>
  </si>
  <si>
    <t>Allerød</t>
  </si>
  <si>
    <t>ASC-C-01834</t>
  </si>
  <si>
    <t>Serpia Salmon ApS</t>
  </si>
  <si>
    <t>Bispehaven 50</t>
  </si>
  <si>
    <t xml:space="preserve">Aabybro </t>
  </si>
  <si>
    <t xml:space="preserve"> Pia Kjær Larsen</t>
  </si>
  <si>
    <t>0045 30547489</t>
  </si>
  <si>
    <t>pia@serpiasalmon.com</t>
  </si>
  <si>
    <t>ASC-C-01708</t>
  </si>
  <si>
    <t>ServFood d.o.o.</t>
  </si>
  <si>
    <t>Ul. Šalinačka bb</t>
  </si>
  <si>
    <t>Smederevo</t>
  </si>
  <si>
    <t>Atlantic Landlocked Salmon, Pangasius  (pangasius hypophthalmus)</t>
  </si>
  <si>
    <t>ASC-C-02021</t>
  </si>
  <si>
    <t>SERVICE AND TRADING BUSINESS S.A DE C.V</t>
  </si>
  <si>
    <t>Parque Industrial Honduras Pacific, 51101, Choluteca</t>
  </si>
  <si>
    <t>Julissa Bustillo</t>
  </si>
  <si>
    <t>julissa_bustillo@hotmail.com</t>
  </si>
  <si>
    <t>ASC-C-00624</t>
  </si>
  <si>
    <t>Service-Bund GmbH &amp; Co. KG</t>
  </si>
  <si>
    <t xml:space="preserve">Friedhofsallee 126 </t>
  </si>
  <si>
    <t>Lübeck</t>
  </si>
  <si>
    <t>Ellen Klauser</t>
  </si>
  <si>
    <t>+49 451 49952-37</t>
  </si>
  <si>
    <t>Ellen.Klauser@servicebund.de</t>
  </si>
  <si>
    <t>Albrecht+Neiss GmbH, Bast GmbH &amp;amp; Co. KG, Bauer GmbH &amp;amp; Co. KG, Flach GmbH, Flach Rhein-Main GmbH, Früchte Jork GmbH, gastro*master Aldinger GmbH &amp;amp; Co. KG, Hambrock Großhandel GmbH, HFS Hanseatischer Food Service GmbH &amp;amp; Co. KG, Josef Mettler GmbH &amp;amp; Co. KG, Josef Zink GmbH, NFS Nordischer Food Service GmbH &amp;amp; Co. KG, OMEGA SORG GmbH, OMEGA SORG GmbH, Niederlassung Nürnberg, OMEGA SORG GmbH, Niederlassung Stuttgart, OMEGA SORG GmbH, Niederlassung Waldheim, Rauchhaupt GmbH, Recker Feinkost GmbH, Niederlassung Bremen, Recker Feinkost GmbH, Niederlassung Wetschen, Recker Feinkost Kalbe/Milde GmbH, Rittner Food Service GmbH &amp;amp; Co. KG, Schwalenstöcker &amp;amp; Gantz GmbH, Schwarz und Hansen, Service-Bund National, Viktor Nußbaumer Bestes für Küche und Gastlichkeit GmbH &amp;amp; Co.KG, Wilhelm List Nachfolger GmbH &amp;amp; Co. KG, Wilhelm List Nachfolger GmbH &amp;amp; Co.KG - Fondaco, Windmann Kartoffel-Feinkost GmbH &amp;amp; Co. KG</t>
  </si>
  <si>
    <t>ASC-C-00623</t>
  </si>
  <si>
    <t>Seven Seas Fish Co.</t>
  </si>
  <si>
    <t>12411 Vulcan Way</t>
  </si>
  <si>
    <t>V6V 1J7</t>
  </si>
  <si>
    <t>Davor Kovac</t>
  </si>
  <si>
    <t>+1 (604) 2471266</t>
  </si>
  <si>
    <t>dkovac@7seas.ca</t>
  </si>
  <si>
    <t>AK Fish Factory, Seven Seas Fish Co., Ltd. - Edmonton</t>
  </si>
  <si>
    <t>ASC-C-00918</t>
  </si>
  <si>
    <t>Severn &amp; Wye Smokery Ltd</t>
  </si>
  <si>
    <t>Chaxhill</t>
  </si>
  <si>
    <t>GL14 1QW</t>
  </si>
  <si>
    <t>Westbury-On-Severn</t>
  </si>
  <si>
    <t>Caught &amp;amp; Cured Ltd, Severn and Wye Smokery - Main site, Severn and Wye Smokery - South Cottage</t>
  </si>
  <si>
    <t>ASC-C-00075</t>
  </si>
  <si>
    <t>Sewe Frost GmbH</t>
  </si>
  <si>
    <t>Theodorstraße 42-90, Haus 11</t>
  </si>
  <si>
    <t>Philipp Keiken</t>
  </si>
  <si>
    <t>+49 40 89 71 75-40</t>
  </si>
  <si>
    <t>pk@sewe-frost.de</t>
  </si>
  <si>
    <t>ASC-C-01249</t>
  </si>
  <si>
    <t>SFT JAPAN CO., LTD.</t>
  </si>
  <si>
    <t>3-8-14 Nihombashi</t>
  </si>
  <si>
    <t>103-0027</t>
  </si>
  <si>
    <t>San Francisco Trading Co. of Washington, Inc</t>
  </si>
  <si>
    <t>ASC-C-00323</t>
  </si>
  <si>
    <t>SGS Geniesser Service GmbH &amp; Co. KG</t>
  </si>
  <si>
    <t>Am Wiesengrund 3</t>
  </si>
  <si>
    <t>Laage-Kronskamp</t>
  </si>
  <si>
    <t xml:space="preserve"> SGS Geniesser Service GmbH &amp; Co. KG </t>
  </si>
  <si>
    <t>+49 38459 668 0</t>
  </si>
  <si>
    <t>info@sgs-schuhbecks.de</t>
  </si>
  <si>
    <t>Distribution, Processing - Secondary processing, Processing, Storage, Trading Fish (Buying/Selling)</t>
  </si>
  <si>
    <t>ASC-C-01949</t>
  </si>
  <si>
    <t>Shandong Grand Oceans Co., Ltd</t>
  </si>
  <si>
    <t>1902 Yulan Square, Lixia District</t>
  </si>
  <si>
    <t>Jinan, Shandong</t>
  </si>
  <si>
    <t>ming lu</t>
  </si>
  <si>
    <t>luming@grandoceans.cn</t>
  </si>
  <si>
    <t>ASC-C-02130</t>
  </si>
  <si>
    <t>Shanghai Best Splendid Trading Inc.</t>
  </si>
  <si>
    <t xml:space="preserve"> Room 156, building B, no. 888, second west huanhu road,</t>
  </si>
  <si>
    <t xml:space="preserve">nanhui new </t>
  </si>
  <si>
    <t>Lisha Bao</t>
  </si>
  <si>
    <t>logistic@bestsplendid.com</t>
  </si>
  <si>
    <t>Shanghai Best Splendid Trading Inc., Shanghai Best Splendid Trading Inc.-Storage Depot</t>
  </si>
  <si>
    <t>ASC-C-01922</t>
  </si>
  <si>
    <t>Shanghai Caisheng Food Co., Ltd.</t>
  </si>
  <si>
    <t>Qinfeng Road 288</t>
  </si>
  <si>
    <t>Jianqiao Town, Shanghai</t>
  </si>
  <si>
    <t>cai rui</t>
  </si>
  <si>
    <t>86 021-62251959</t>
  </si>
  <si>
    <t>caishifushipin@163.com</t>
  </si>
  <si>
    <t>Atlantic Salmon, Giant River Prawn, Kumamoto oyster&amp;#x0D;
, Olympia oyster&amp;#x0D;
, Pacific Oyster, Pangasius  (pangasius hypophthalmus), Pangasius (pangasius bocourti), Tilapia (Nile), Whiteleg shrimp</t>
  </si>
  <si>
    <t>ASC-C-01919</t>
  </si>
  <si>
    <t>Shanghai Chang Xin food sales co., Ltd.</t>
  </si>
  <si>
    <t>Jiangqiao Town, Shanghai</t>
  </si>
  <si>
    <t>fengzhen zhu</t>
  </si>
  <si>
    <t>86-21-62251959</t>
  </si>
  <si>
    <t>Changxinshipin8@163.com</t>
  </si>
  <si>
    <t>Atlantic Salmon, Giant tiger prawn, Kumamoto oyster&amp;#x0D;
, Olympia oyster&amp;#x0D;
, Pacific Oyster, Pangasius  (pangasius hypophthalmus), Pangasius (pangasius bocourti), Tilapia (Nile), Whiteleg shrimp</t>
  </si>
  <si>
    <t>ASC-C-01666</t>
  </si>
  <si>
    <t>Shanghai Fiord Food Co.,Ltd.</t>
  </si>
  <si>
    <t>Room B802，Zhong Yi Building No.580 West Nanjing Road</t>
  </si>
  <si>
    <t>Shangha</t>
  </si>
  <si>
    <t>Shanghai Fiord Food Co.,Ltd.(storage site)</t>
  </si>
  <si>
    <t>ASC-C-01738</t>
  </si>
  <si>
    <t>Shanghai Haitianxia Frozen Food Co.,LTD &amp; Shanghai Haitianxia International Trade Co., Ltd.</t>
  </si>
  <si>
    <t>No. 2000 A7, Xiang Jiang Rd</t>
  </si>
  <si>
    <t>Jie zhou</t>
  </si>
  <si>
    <t>86 021 39515096</t>
  </si>
  <si>
    <t>zhoujie@huamer.com.cn</t>
  </si>
  <si>
    <t>ASC-C-01520</t>
  </si>
  <si>
    <t>Shanghai Haoyu Trading Co.,Ltd.</t>
  </si>
  <si>
    <t xml:space="preserve">3Floor, 2 Building, No.889Suide Road, </t>
  </si>
  <si>
    <t xml:space="preserve">Putuo District, </t>
  </si>
  <si>
    <t>Atlantic Salmon, Chilean Mussel, Pangasius  (pangasius hypophthalmus), Pangasius (Pangasianodon hypophthalmus), Rainbow Trout, Whiteleg shrimp</t>
  </si>
  <si>
    <t>ASC-C-01688</t>
  </si>
  <si>
    <t>Shanghai Hi-Chain Food Co., Ltd.</t>
  </si>
  <si>
    <t xml:space="preserve">No. 1-5, 333, YugangHuan Road, </t>
  </si>
  <si>
    <t xml:space="preserve">Changxing Town, </t>
  </si>
  <si>
    <t>ASC-C-00579</t>
  </si>
  <si>
    <t>SHANGHAI HOLLYWIN FROZEN FOOD CO LTD</t>
  </si>
  <si>
    <t>No. 1438 West Huifeng Road, Fengxian Modern Agriculture Park Shanghai</t>
  </si>
  <si>
    <t xml:space="preserve">Shanghai </t>
  </si>
  <si>
    <t>ASC-C-01377</t>
  </si>
  <si>
    <t>Shanghai Huangtong Trade Co., Ltd</t>
  </si>
  <si>
    <t xml:space="preserve">Room 108, Building 2, No. 508, Chaozhou Road, </t>
  </si>
  <si>
    <t>Atlantic Salmon, Chilean Mussel, Giant tiger prawn, Pangasius (Pangasianodon hypophthalmus), Rainbow Trout, Tilapia (Nile)</t>
  </si>
  <si>
    <t>ASC-C-01980</t>
  </si>
  <si>
    <t>SHANGHAI HUZE FOOD SALES &amp; MANAGEMENT CO.,LTD</t>
  </si>
  <si>
    <t>Room 301, No 2588 , South Jiangyang Road, Baoshan District</t>
  </si>
  <si>
    <t>Yuechang Li</t>
  </si>
  <si>
    <t>li@huzefood.cn</t>
  </si>
  <si>
    <t>ASC-C-01241</t>
  </si>
  <si>
    <t>Shanghai Industrial Foreign Trade Corp.</t>
  </si>
  <si>
    <t xml:space="preserve">17/F, No.200 Ninghai Road(E), </t>
  </si>
  <si>
    <t>Atlantic Salmon, Giant tiger prawn, Rainbow Trout, Whiteleg shrimp</t>
  </si>
  <si>
    <t>ASC-C-01745</t>
  </si>
  <si>
    <t>Shanghai JunLei Food Co.,Ltd</t>
  </si>
  <si>
    <t>No.4310-1 Fengzhegongroad</t>
  </si>
  <si>
    <t>Zhelin Zhen</t>
  </si>
  <si>
    <t>ASC-C-01778</t>
  </si>
  <si>
    <t>Shanghai LUFA Trade Co., LTD</t>
  </si>
  <si>
    <t>503, Building 28</t>
  </si>
  <si>
    <t>Giant tiger prawn, Whiteleg shrimp, Yesso Scallop</t>
  </si>
  <si>
    <t>ASC-C-01722</t>
  </si>
  <si>
    <t>Shanghai Ming Fen Industry Co., Ltd</t>
  </si>
  <si>
    <t>No. 398 Mingfa Road, Yexie Industry, Songjiang District</t>
  </si>
  <si>
    <t>Hua Guo</t>
  </si>
  <si>
    <t>86 21 57887533</t>
  </si>
  <si>
    <t>shmfwjf@163.com</t>
  </si>
  <si>
    <t>ASC-C-01366</t>
  </si>
  <si>
    <t>ShangHai New Fishport International</t>
  </si>
  <si>
    <t xml:space="preserve">Building 13 No.58 Gangshui Road </t>
  </si>
  <si>
    <t xml:space="preserve">Yangpu District </t>
  </si>
  <si>
    <t>Atlantic Salmon, Chilean Mussel, Giant tiger prawn, Pangasius  (pangasius hypophthalmus), Rainbow Trout, Tilapia (Nile), Whiteleg shrimp, Yesso Scallop</t>
  </si>
  <si>
    <t>ASC-C-02066</t>
  </si>
  <si>
    <t>Shanghai Sincerous Industry Co., LTD</t>
  </si>
  <si>
    <t>No. 105, KangFa Road, Tinglin Town, Jinshan District</t>
  </si>
  <si>
    <t>Qinqin Ren</t>
  </si>
  <si>
    <t>86 021 57382360</t>
  </si>
  <si>
    <t>632510528@qq.com</t>
  </si>
  <si>
    <t>ASC-C-01568</t>
  </si>
  <si>
    <t>Shanghai Sintun Industrial Co., Ltd</t>
  </si>
  <si>
    <t>Room 408, Building 10</t>
  </si>
  <si>
    <t>Yangpu</t>
  </si>
  <si>
    <t>ASC-C-01206</t>
  </si>
  <si>
    <t>Shanghai Xiangyun Foods Co., Ltd.</t>
  </si>
  <si>
    <t>No.10, Lane280, Wukang Road</t>
  </si>
  <si>
    <t xml:space="preserve">Shanghai  </t>
  </si>
  <si>
    <t>Atlantic Salmon, Giant tiger prawn, Pangasius (Pangasianodon hypophthalmus), Tilapia (Nile), Whiteleg shrimp, Yesso Scallop</t>
  </si>
  <si>
    <t>Shanghai Xiangyun Foods Co.,Ltd. Storage facility, Shanghai Xiangyun Foods Co.,Ltd. Trading</t>
  </si>
  <si>
    <t>ASC-C-02090</t>
  </si>
  <si>
    <t>Shanghai Xiaoxi Aquatic Products Co., Ltd.</t>
  </si>
  <si>
    <t>259 Tiefeng Road</t>
  </si>
  <si>
    <t>Baoshan</t>
  </si>
  <si>
    <t>Xindai Cui</t>
  </si>
  <si>
    <t>+86 150 2106 7675</t>
  </si>
  <si>
    <t>abcuixindai@163.com</t>
  </si>
  <si>
    <t>Giant tiger prawn, Manilla Clam, Pangasius  (pangasius hypophthalmus), Tilapia (Nile), Whiteleg shrimp, Yesso Scallop</t>
  </si>
  <si>
    <t>ASC-C-01918</t>
  </si>
  <si>
    <t>Shanghai Yueda Food Sales Co., Ltd.</t>
  </si>
  <si>
    <t>Rongwei qiu</t>
  </si>
  <si>
    <t>86-13601700401</t>
  </si>
  <si>
    <t>zhishengfood@163.com</t>
  </si>
  <si>
    <t>ASC-C-01143</t>
  </si>
  <si>
    <t>Shenzhen Allied Aquatic Produce Development Ltd.</t>
  </si>
  <si>
    <t>1-2/F, Shaomaling Industrial Zone, Buji Town, Longgang District</t>
  </si>
  <si>
    <t>Shenzhen City</t>
  </si>
  <si>
    <t>Xingzhong Xie</t>
  </si>
  <si>
    <t>QA@szaa.cn</t>
  </si>
  <si>
    <t>ASC-C-01764</t>
  </si>
  <si>
    <t>Shenzhen Freshlife Inc.</t>
  </si>
  <si>
    <t>1,2/F,Building 2,Heyi Industry City,Heyi Community,Shajing Street,Baoan District</t>
  </si>
  <si>
    <t>Shenzhen</t>
  </si>
  <si>
    <t>ASC-C-01902</t>
  </si>
  <si>
    <t>Shenzhen Guangxinglong Foods Co., Ltd.</t>
  </si>
  <si>
    <t>2704-2705 Huajia Square Hubei Road, Luohu District</t>
  </si>
  <si>
    <t>Hanying Qiu</t>
  </si>
  <si>
    <t>86-13622378444</t>
  </si>
  <si>
    <t>513637664@qq.com</t>
  </si>
  <si>
    <t>Chilean Mussel, Giant tiger prawn, Rainbow Trout, Tilapia (Nile)</t>
  </si>
  <si>
    <t>ASC-C-01679</t>
  </si>
  <si>
    <t>Shenzhen Hisealink Food Trading Co., Ltd</t>
  </si>
  <si>
    <t xml:space="preserve">21 G, C Building World Food City Pinglang Road,  </t>
  </si>
  <si>
    <t xml:space="preserve">Shenzhen,  </t>
  </si>
  <si>
    <t>Atlantic Landlocked Salmon, Atlantic Salmon, Blue Mussel, Chilean Mussel, Giant tiger prawn, King Salmon, Pangasius  (pangasius hypophthalmus), Pangasius (Pangasianodon hypophthalmus), Tilapia (Nile), Whiteleg shrimp, Yesso Scallop</t>
  </si>
  <si>
    <t>ASC-C-02068</t>
  </si>
  <si>
    <t>Shenzhen Jintaishuncheng Aquatic Co., Ltd.</t>
  </si>
  <si>
    <t>Room 511, Hurun Building</t>
  </si>
  <si>
    <t>Dongmen Sub District</t>
  </si>
  <si>
    <t>Shenzhen Jintaishuncheng Aquatic Co., Ltd. Pinghu Branch</t>
  </si>
  <si>
    <t>ASC-C-01348</t>
  </si>
  <si>
    <t>Shenzhen Pengcheng Marine Products Co., Ltd.</t>
  </si>
  <si>
    <t>Aokangde Mansion 12F, No. 2010 Shennan East Road, Luohu District</t>
  </si>
  <si>
    <t>Shenzhen Pengcheng Marine Products (Storage and transportation)</t>
  </si>
  <si>
    <t>ASC-C-02171</t>
  </si>
  <si>
    <t>SHENZHEN QH EVERGREEN ELECTRONIC COMMERCE&amp;TECHNOLOGY CO.,LTD</t>
  </si>
  <si>
    <t>Room 210, Sail plaza, No. 1052 Nanhai avenue, Nanshan district</t>
  </si>
  <si>
    <t>Yi XIAO</t>
  </si>
  <si>
    <t>xyi@qh-hx.com</t>
  </si>
  <si>
    <t>ASC-C-01992</t>
  </si>
  <si>
    <t>Shenzheng Datang Food Co., Ltd.</t>
  </si>
  <si>
    <t>No. 3035, 3/F, Cereals Building, No. 656 Hubei Road</t>
  </si>
  <si>
    <t>South Dongmen Area, Luohu District, Shenzhen</t>
  </si>
  <si>
    <t>Shenzhen Datang Food Co., Ltd</t>
  </si>
  <si>
    <t>ASC-C-00371</t>
  </si>
  <si>
    <t>Shield Foods (UK) Ltd</t>
  </si>
  <si>
    <t>Unit 3, Chancerygate Way</t>
  </si>
  <si>
    <t>HA4 0JS</t>
  </si>
  <si>
    <t>South Ruislip</t>
  </si>
  <si>
    <t>Carl Cecil</t>
  </si>
  <si>
    <t>020 8839 2222</t>
  </si>
  <si>
    <t>carl@shieldfoods.com</t>
  </si>
  <si>
    <t>ASC-C-02015</t>
  </si>
  <si>
    <t>SHINBOSHI CO., LTD.</t>
  </si>
  <si>
    <t>3-34-15 Asagayaminami</t>
  </si>
  <si>
    <t>166-0004</t>
  </si>
  <si>
    <t>Suginami-ku</t>
  </si>
  <si>
    <t>Taro Yoshimura</t>
  </si>
  <si>
    <t>+81 3-5335-9880</t>
  </si>
  <si>
    <t>y.taro_@outlook.jp</t>
  </si>
  <si>
    <t>SHINBOSHI CO., LTD. Takashimadaira Processing Center</t>
  </si>
  <si>
    <t>ASC-C-01988</t>
  </si>
  <si>
    <t>SHINKO GYORUI LTD.</t>
  </si>
  <si>
    <t>1-1-1 Nakanoshima</t>
  </si>
  <si>
    <t>652-0844</t>
  </si>
  <si>
    <t>Hyogo-ku, Kobe-shi</t>
  </si>
  <si>
    <t>ASC-C-00158</t>
  </si>
  <si>
    <t>Shisu Vertriebgesellschaft mbH</t>
  </si>
  <si>
    <t>Eythraer Weg 22</t>
  </si>
  <si>
    <t>Leipzig</t>
  </si>
  <si>
    <t>ASC-C-02084</t>
  </si>
  <si>
    <t>Shokuryu Co., Ltd. East Japan Branch/East Japan DC/East Japan Toyomi Sales Office</t>
  </si>
  <si>
    <t>Tokyo Suisan Bldg. 7F, 4-18 Toyomicho</t>
  </si>
  <si>
    <t>104-0055</t>
  </si>
  <si>
    <t>Tetsuya Nomura</t>
  </si>
  <si>
    <t>81 3 5560 2293</t>
  </si>
  <si>
    <t>t-nomura@shokuryu.co.jp</t>
  </si>
  <si>
    <t>East Japan Branch/East Japan DC/East Japan Toyomi Sales Office, Urayasu Sales Office</t>
  </si>
  <si>
    <t>ASC-C-01787</t>
  </si>
  <si>
    <t>Shree Dutt aquaculture farms Pvt. Ltd</t>
  </si>
  <si>
    <t>AT&amp;Post, Talodh, Bilimora, Ta. Gandevidist</t>
  </si>
  <si>
    <t>Navsari</t>
  </si>
  <si>
    <t>Lenin Mathan</t>
  </si>
  <si>
    <t>lenin@tandels.com</t>
  </si>
  <si>
    <t>ASC-C-01719</t>
  </si>
  <si>
    <t>Siberian Fish Company GmbH</t>
  </si>
  <si>
    <t>Fremersbergstraße 13</t>
  </si>
  <si>
    <t>Baden-Baden</t>
  </si>
  <si>
    <t>Kiesner Oleg</t>
  </si>
  <si>
    <t>kiesner@eurofisch.de</t>
  </si>
  <si>
    <t>ASC-C-01450</t>
  </si>
  <si>
    <t>Signature Foods Nederland B.V.</t>
  </si>
  <si>
    <t>De Pol 35</t>
  </si>
  <si>
    <t>Jessica  Tönis-Gütersloh</t>
  </si>
  <si>
    <t>+31(0)651456895</t>
  </si>
  <si>
    <t>jtonis@johma.nl</t>
  </si>
  <si>
    <t>ASC-C-01815</t>
  </si>
  <si>
    <t>SilverRed Norway AS</t>
  </si>
  <si>
    <t>Postbox 325</t>
  </si>
  <si>
    <t>SilverRed Seafood A/S</t>
  </si>
  <si>
    <t>ASC-C-01182</t>
  </si>
  <si>
    <t>Simo Fishprocessing GmbH &amp; Co. KG</t>
  </si>
  <si>
    <t>Hilbringer Straße 2 - 4</t>
  </si>
  <si>
    <t>Atlantic Salmon, Tilapia (Blue), Tilapia (Mozambique), Tilapia (Nile)</t>
  </si>
  <si>
    <t>ASC-C-00255</t>
  </si>
  <si>
    <t>Simplot Australia Pty Ltd.</t>
  </si>
  <si>
    <t>3 Bradford Street</t>
  </si>
  <si>
    <t>Kelso</t>
  </si>
  <si>
    <t>Processing - Secondary processing, Processing, Storage, Trading Fish (Buying/Selling), Wholesale</t>
  </si>
  <si>
    <t>ASC-C-00885</t>
  </si>
  <si>
    <t>Sin Hin Frozen Food Pte Ltd</t>
  </si>
  <si>
    <t>Distribution, Processing - Preservation, Storage, Trading Fish (Buying/Selling), Transportation, Wholesale</t>
  </si>
  <si>
    <t>ASC-C-00681</t>
  </si>
  <si>
    <t>Sinotrans Shanghai Cold-Chain Logistics Co.,Ltd.</t>
  </si>
  <si>
    <t>No.468 Jiefangdao East RingRoad</t>
  </si>
  <si>
    <t xml:space="preserve"> Jiading District,Shanghai</t>
  </si>
  <si>
    <t>ASC-C-01765</t>
  </si>
  <si>
    <t>Sivafrost C.P.L. bvba</t>
  </si>
  <si>
    <t>Schaapveld 20</t>
  </si>
  <si>
    <t>B-9200</t>
  </si>
  <si>
    <t>Dendermonde</t>
  </si>
  <si>
    <t>Katrien Janssens</t>
  </si>
  <si>
    <t>k.janssens@sivafrost.be</t>
  </si>
  <si>
    <t>Atlantic Salmon, Pink Salmon, Sockeye Salmon, Whiteleg shrimp</t>
  </si>
  <si>
    <t>ASC-C-01395</t>
  </si>
  <si>
    <t>Sjømatkompaniet AS</t>
  </si>
  <si>
    <t>Keiser Wilhelms gate 32</t>
  </si>
  <si>
    <t>Alesund</t>
  </si>
  <si>
    <t>ASC-C-02140</t>
  </si>
  <si>
    <t>SK Meat-Vertriebs GmbH</t>
  </si>
  <si>
    <t>Ecopark-Allee 7</t>
  </si>
  <si>
    <t>Emstek</t>
  </si>
  <si>
    <t>G+G Convenience Produkte GmbH</t>
  </si>
  <si>
    <t>ASC-C-01211</t>
  </si>
  <si>
    <t>SKAAR International GmbH</t>
  </si>
  <si>
    <t>Stahltwiete 23</t>
  </si>
  <si>
    <t>Torsten  Jahns</t>
  </si>
  <si>
    <t>+49 (0)40 853 258 17</t>
  </si>
  <si>
    <t>jahns@skaarint.com</t>
  </si>
  <si>
    <t>ASC-C-00969</t>
  </si>
  <si>
    <t>Skaga Invest ApS</t>
  </si>
  <si>
    <t>Strandbjegvej 6B</t>
  </si>
  <si>
    <t>Rungsted Kyst</t>
  </si>
  <si>
    <t>Søren  DAM</t>
  </si>
  <si>
    <t>sd@poseidicom.com</t>
  </si>
  <si>
    <t>ASC-C-00626</t>
  </si>
  <si>
    <t>Skagenfood A/S</t>
  </si>
  <si>
    <t>Hyttefadsvej 8</t>
  </si>
  <si>
    <t>Christian Porsmose Larsen</t>
  </si>
  <si>
    <t>+45 2993 9087</t>
  </si>
  <si>
    <t>christian@skagenfood.dk</t>
  </si>
  <si>
    <t>Packing or Repacking, Retail to Consumer, Wholesale</t>
  </si>
  <si>
    <t>ASC-C-00111</t>
  </si>
  <si>
    <t>SKAGERAK SALMON A/S</t>
  </si>
  <si>
    <t>Herluf Trollesvej 14</t>
  </si>
  <si>
    <t>Tine Ketilsson</t>
  </si>
  <si>
    <t>tine@skageraksalmon.dk</t>
  </si>
  <si>
    <t>OTHER (Specify), Packing or Repacking, Processing - Secondary processing, Storage, Trading Fish (Buying/Selling)</t>
  </si>
  <si>
    <t>ASC-C-01394</t>
  </si>
  <si>
    <t>Skepparholmen AB</t>
  </si>
  <si>
    <t>Franckes väg 132</t>
  </si>
  <si>
    <t>132 39</t>
  </si>
  <si>
    <t>Saltsjö-Boo</t>
  </si>
  <si>
    <t>ASC-C-01373</t>
  </si>
  <si>
    <t>Skipper Seafood B.V.</t>
  </si>
  <si>
    <t>Schouw 15</t>
  </si>
  <si>
    <t>3751 CC</t>
  </si>
  <si>
    <t>Bunschoten-Spakenburg</t>
  </si>
  <si>
    <t>ASC-C-00078</t>
  </si>
  <si>
    <t>Sligro Food Group Nederland BV</t>
  </si>
  <si>
    <t>Corridor 11</t>
  </si>
  <si>
    <t>NL 5460 AA</t>
  </si>
  <si>
    <t>Veghel</t>
  </si>
  <si>
    <t>Ron  Koks</t>
  </si>
  <si>
    <t>+31 (0) 413 343500</t>
  </si>
  <si>
    <t>rkoks@sligro.nl</t>
  </si>
  <si>
    <t>Atlantic Salmon, Pangasius  (pangasius hypophthalmus), Rainbow Trout, Tilapia (Nile), Yellowtail amberjack</t>
  </si>
  <si>
    <t>Distribution, Packing or Repacking, Processing - Other Processing - please specify, Processing, Restaurant/Take Away to Consumer, Retail to Consumer, Storage, Trading Fish (Buying/Selling), Wholesale</t>
  </si>
  <si>
    <t>Alkmaar, Almelo, Amersfoort, Amsterdam, Apeldoorn, Arnhem, Bergen op Zoom, Breda, Culivers Amsterdam, Culivers Eindhoven, Den Bosch, Den Haag Forepark, Den Haag Westvlietweg, Den Haag Zichtenburglaan, Deventer, Doetinchem, Drachten, Eindhoven, Emmen, Enschede, Goes, Gorinchem, Gouda, Groningen, Haarlem, Heerlen, Helmond, Hilversum, Leeuwarden, Leiden, Maastricht, Maison Niels de Veye/Diemen, Nieuwegein, Nijmegen, Roermond, Roosendaal, Rotterdam Zuid, Sittard, SmitVis Veghel, Spaanse Polder Rotterdam, Terneuzen, Texel, Tiel, Tilburg, Veghel, Venlo, Vlissingen, Weert, Zwolle</t>
  </si>
  <si>
    <t>ASC-C-01052</t>
  </si>
  <si>
    <t>Smålandskräftan AB</t>
  </si>
  <si>
    <t>Bockängsgatan 6</t>
  </si>
  <si>
    <t>571 38</t>
  </si>
  <si>
    <t>Nässjö</t>
  </si>
  <si>
    <t>ASC-C-00976</t>
  </si>
  <si>
    <t>Smilde Foods BV</t>
  </si>
  <si>
    <t>Industrieweg 11</t>
  </si>
  <si>
    <t>Heerenveen</t>
  </si>
  <si>
    <t>ASC-C-01288</t>
  </si>
  <si>
    <t>Smögens fiskauktion AB och Stockholms Fiskauktion AB</t>
  </si>
  <si>
    <t xml:space="preserve">SE-456 51 </t>
  </si>
  <si>
    <t>SMÖGEN</t>
  </si>
  <si>
    <t>Smögens fiskauktion, Stockholms fiskauktion</t>
  </si>
  <si>
    <t>ASC-C-01381</t>
  </si>
  <si>
    <t>Smögens räk och fiskgrossist AB</t>
  </si>
  <si>
    <t>Fiskhamnsvägen 32</t>
  </si>
  <si>
    <t>456 51</t>
  </si>
  <si>
    <t>ASC-C-01956</t>
  </si>
  <si>
    <t>SN TRADING</t>
  </si>
  <si>
    <t>32 rue carballo</t>
  </si>
  <si>
    <t>L'isle Jourdain</t>
  </si>
  <si>
    <t>CHAYE Nicolas</t>
  </si>
  <si>
    <t>ASC-C-01256</t>
  </si>
  <si>
    <t>Snaptun Fisk Export A/S</t>
  </si>
  <si>
    <t>Snaptun Aqua AS, Snaptun Fryse AS</t>
  </si>
  <si>
    <t>Snaptunvej 59A</t>
  </si>
  <si>
    <t>DK 7130</t>
  </si>
  <si>
    <t>Juelsminde</t>
  </si>
  <si>
    <t>Tim Holmgaard Petersen</t>
  </si>
  <si>
    <t>0045 7568 3311</t>
  </si>
  <si>
    <t>info@snaptunfiskexport.dk</t>
  </si>
  <si>
    <t>Contract Processing, Distribution, MSC Harvest, Packing or Repacking, Processing - Primary processing, Storage, Trading Fish (Buying/Selling), Transportation, Use of contract processor, Wholesale</t>
  </si>
  <si>
    <t>ASC-C-01264</t>
  </si>
  <si>
    <t>Snellman Pro Oy</t>
  </si>
  <si>
    <t>Jäspilänkatu 27</t>
  </si>
  <si>
    <t>ASC-C-01649</t>
  </si>
  <si>
    <t>SNK Trading Inc.</t>
  </si>
  <si>
    <t>B dong-1, 122, Baengma-ro, Ilsandong-gu Zip: 10429 Goyang-si, Gyeonggi-do KOREA (South)</t>
  </si>
  <si>
    <t>Goyang-si, Gyeonggi-do</t>
  </si>
  <si>
    <t>ASC-C-00715</t>
  </si>
  <si>
    <t>Snorre Food Pte Ltd</t>
  </si>
  <si>
    <t>25 Fishery Port Road,</t>
  </si>
  <si>
    <t>Jurong</t>
  </si>
  <si>
    <t>Xuxia Xuxia</t>
  </si>
  <si>
    <t>xuxia.tan@snorrefood.com.sg</t>
  </si>
  <si>
    <t>Distribution, OTHER (Specify), Packing or Repacking, Processing - Primary processing, Processing - Secondary processing, Storage, Trading Fish (Buying/Selling), Wholesale</t>
  </si>
  <si>
    <t>ASC-C-02201</t>
  </si>
  <si>
    <t>Snowdon and Bridge Ltd.</t>
  </si>
  <si>
    <t>Scarisbrick, Black Moss Lane</t>
  </si>
  <si>
    <t>L40 9RW</t>
  </si>
  <si>
    <t>Ormskirk</t>
  </si>
  <si>
    <t xml:space="preserve"> Oren Kader</t>
  </si>
  <si>
    <t>01704 861082</t>
  </si>
  <si>
    <t>info@snowdonandbridge.co.uk</t>
  </si>
  <si>
    <t>ASC-C-01487</t>
  </si>
  <si>
    <t>SOCIEDAD NACIONAL DE GALAPAGOS C.A_FINCA LANGOSTINO</t>
  </si>
  <si>
    <t>AV. LAS ESCLUSAS KM 3.5 VIA HACIENDA LA JOSEFINA</t>
  </si>
  <si>
    <t>Manuel Quality and environment coordinator</t>
  </si>
  <si>
    <t>mbajana@naturisa.com.ec</t>
  </si>
  <si>
    <t>MSC Harvest, OTHER (Specify)</t>
  </si>
  <si>
    <t>ASC-C-01488</t>
  </si>
  <si>
    <t>SOCIEDAD NACIONAL DE GALAPAGOS C.A_SALMOS</t>
  </si>
  <si>
    <t>Juan Carlos Mojarrango</t>
  </si>
  <si>
    <t>ASC-C-01066</t>
  </si>
  <si>
    <t>SOCIEDAD NACIONAL GALAPAGOS C.A.</t>
  </si>
  <si>
    <t>AVENIDA LAS ESCLUSAS KM 3.5 VIA HACDA. LA JOSEFINA</t>
  </si>
  <si>
    <t>Miguel  Cucalon</t>
  </si>
  <si>
    <t>mcucalon@songa.com</t>
  </si>
  <si>
    <t>ASC-C-01548</t>
  </si>
  <si>
    <t>Societa Agricola Fattoria del Pesce s.r.l.</t>
  </si>
  <si>
    <t>Via del Porto 26</t>
  </si>
  <si>
    <t>Cassolnovo</t>
  </si>
  <si>
    <t>ASC Aquaculture, Packing or Repacking, Processing - Primary processing, Trading Fish (Buying/Selling)</t>
  </si>
  <si>
    <t>ASC-C-01780</t>
  </si>
  <si>
    <t>SOCIETE INTERNATIONALE AGRO-ALIMENTAIRE</t>
  </si>
  <si>
    <t>SI2A</t>
  </si>
  <si>
    <t>8 rue Louis Rège</t>
  </si>
  <si>
    <t>ASC-C-00910</t>
  </si>
  <si>
    <t>SOCIETE NOUVELLE FRUITELEG</t>
  </si>
  <si>
    <t>10 Boulevard Bernard Palissy</t>
  </si>
  <si>
    <t>ROANNE</t>
  </si>
  <si>
    <t>Nathalie DEMONT</t>
  </si>
  <si>
    <t>+33 4 77 44 47 88</t>
  </si>
  <si>
    <t>nathalie.demont@fruiteleg.com</t>
  </si>
  <si>
    <t>ASC-C-00428</t>
  </si>
  <si>
    <t>SOCTRANG SEAFOOD JOINT STOCK COMPANY (STAPIMEX)</t>
  </si>
  <si>
    <t xml:space="preserve">220 - National Road 1A, Ward 7, </t>
  </si>
  <si>
    <t>Soc Trang City,</t>
  </si>
  <si>
    <t xml:space="preserve"> Van Minh Tuan</t>
  </si>
  <si>
    <t>tuan@stapimex.com.vn</t>
  </si>
  <si>
    <t>MSC Harvest, OTHER (Specify), Packing or Repacking, Processing - Primary processing, Storage, Trading Fish (Buying/Selling), Transportation</t>
  </si>
  <si>
    <t>An Phu Factory, Tan Long Factory</t>
  </si>
  <si>
    <t>ASC-C-00842</t>
  </si>
  <si>
    <t>Sodele Magazzini Generali e Frigoriferi Srl</t>
  </si>
  <si>
    <t>Via XXV Aprile Ovest 10</t>
  </si>
  <si>
    <t xml:space="preserve">Sant´llario dÉnza </t>
  </si>
  <si>
    <t>ASC-C-00797</t>
  </si>
  <si>
    <t>Sodexo (Suisse) SA</t>
  </si>
  <si>
    <t>Hohlstrasse 614</t>
  </si>
  <si>
    <t>ASC-C-00185</t>
  </si>
  <si>
    <t>Sodexo Netherlands BV / Sodexo Belgium NV</t>
  </si>
  <si>
    <t>Rivium Boulevard 2</t>
  </si>
  <si>
    <t>2909 LK</t>
  </si>
  <si>
    <t>Capelle a/d IJssel</t>
  </si>
  <si>
    <t>Wieke Van de Pol</t>
  </si>
  <si>
    <t>ghse.nl@sodexo.com</t>
  </si>
  <si>
    <t>Processing - Secondary processing, Restaurant/Take Away to Consumer, Storage</t>
  </si>
  <si>
    <t>ASC-C-00620</t>
  </si>
  <si>
    <t>SODEXO SA</t>
  </si>
  <si>
    <t>SODEXO SA FRANCE</t>
  </si>
  <si>
    <t>255 quai de la Bataille de Stalingrad</t>
  </si>
  <si>
    <t>ISSY-LES-MOULINEAUX</t>
  </si>
  <si>
    <t>Processing - Secondary processing, Restaurant/Take Away to Consumer, Trading Fish (Buying/Selling)</t>
  </si>
  <si>
    <t>SODEXO - Cuisine centrale de Sète, SODEXO Campus des Dunes - Société Générale, SODEXO Office  A. France, SODEXO Office  Ferdinand Buisson, SODEXO Office  G. Baby Etg, SODEXO Office  G. Baby RdC, SODEXO Office  G. Brassens, SODEXO Office  Jean Macé, SODEXO Office  Le Château vert, SODEXO Office  Le Vallon, SODEXO Office  Louis Pasteur, SODEXO Office  Paul Langevin, SODEXO Office  Petit Pasteur, SODEXO Office  Renaissance, SODEXO Office  Saint Jean, SODEXO Office  Saint Vincent, SODEXO Office  Self Paul Bert, SODEXO Office  Sous Bois, SODEXO Office  Suzanne Lacore, SODEXO Office Arago, SODEXO Office Colbert, SODEXO Office Condorcet, SODEXO Tour Société Générale Valmy</t>
  </si>
  <si>
    <t>ASC-C-01030</t>
  </si>
  <si>
    <t>Sogda Limited, Inc</t>
  </si>
  <si>
    <t>512 6th Street South, Suite 201</t>
  </si>
  <si>
    <t>ASC-C-02170</t>
  </si>
  <si>
    <t>Sojitz Europe plc</t>
  </si>
  <si>
    <t xml:space="preserve">7th floor, 8 Finsbury Circus </t>
  </si>
  <si>
    <t>EC2M 7EA</t>
  </si>
  <si>
    <t>ASC-C-02217</t>
  </si>
  <si>
    <t>SOK Corporation</t>
  </si>
  <si>
    <t xml:space="preserve">Fleminginkatu 34 </t>
  </si>
  <si>
    <t>Sari Ristaneiemi</t>
  </si>
  <si>
    <t>+358 40 7536812</t>
  </si>
  <si>
    <t>sari.ristaniemi@sok.fi</t>
  </si>
  <si>
    <t>Atlantic Salmon, Chum Salmon, Giant tiger prawn, Pangasius  (pangasius hypophthalmus), Tilapia (Nile), Whiteleg shrimp</t>
  </si>
  <si>
    <t>Food Market Herkku Helsinki Itäkeskus, Food Market Herkku Helsinki Keskusta, Food Market Herkku Jumbo, Food Market Herkku Tampere, Food Market Herkku Tapiola, Food Market Herkku Turku</t>
  </si>
  <si>
    <t>ASC-C-00412</t>
  </si>
  <si>
    <t>Solea International</t>
  </si>
  <si>
    <t>Brechtsebaan 222</t>
  </si>
  <si>
    <t>B-2900</t>
  </si>
  <si>
    <t>Schoten</t>
  </si>
  <si>
    <t>Adriaan de Leeuw</t>
  </si>
  <si>
    <t>+32 3 248 92 14</t>
  </si>
  <si>
    <t>adriaan@soleainternational.com</t>
  </si>
  <si>
    <t>Atlantic Landlocked Salmon, Pangasius (Pangasianodon hypophthalmus), Tilapia (Nile), Whiteleg shrimp</t>
  </si>
  <si>
    <t>ASC-C-01378</t>
  </si>
  <si>
    <t>SOPAC</t>
  </si>
  <si>
    <t>922 route de la Nea</t>
  </si>
  <si>
    <t>Kone</t>
  </si>
  <si>
    <t>NC</t>
  </si>
  <si>
    <t>Emmanuelle GUYEN</t>
  </si>
  <si>
    <t>'687 912-643</t>
  </si>
  <si>
    <t>qualsopac@sopac.nc</t>
  </si>
  <si>
    <t>Blue Shrimp</t>
  </si>
  <si>
    <t>ASC-C-01978</t>
  </si>
  <si>
    <t>SOPROPECHE</t>
  </si>
  <si>
    <t>Route de la Trésorerie</t>
  </si>
  <si>
    <t>Marine Bertin</t>
  </si>
  <si>
    <t>m.bertin@sopropeche.com</t>
  </si>
  <si>
    <t>Atlantic Salmon, Brook Trout, Brown trout, Rainbow Trout</t>
  </si>
  <si>
    <t>ASC-C-01534</t>
  </si>
  <si>
    <t>Soushoku Co., Ltd    株式会社総食</t>
  </si>
  <si>
    <t>6-6-1-104 Toyosu</t>
  </si>
  <si>
    <t>ASC-C-01709</t>
  </si>
  <si>
    <t>Southern Aqua Seafoods Ltd (formerly - Moodoo Ltd)</t>
  </si>
  <si>
    <t>80a High Street</t>
  </si>
  <si>
    <t>SN8 1HF</t>
  </si>
  <si>
    <t>Marlborough</t>
  </si>
  <si>
    <t>Rainbow abalone</t>
  </si>
  <si>
    <t>ASC-C-01573</t>
  </si>
  <si>
    <t>SOUTHERN SHRIMP JOINT STOCK COMPANY</t>
  </si>
  <si>
    <t xml:space="preserve">National road 1A, Khuc Treo B Hamlet, Tan Phong commune, </t>
  </si>
  <si>
    <t>ASC-C-00025</t>
  </si>
  <si>
    <t>SOVINTEX</t>
  </si>
  <si>
    <t>8 rue de la Michodière</t>
  </si>
  <si>
    <t>Thomas CANETTI</t>
  </si>
  <si>
    <t>+33 1 47 63 64 65</t>
  </si>
  <si>
    <t>sovintex@sovintex.com</t>
  </si>
  <si>
    <t>Distribution, Packing or Repacking, Processing - Other Processing - please specify, Processing - Preservation, Processing - Primary processing, Processing - Secondary processing, Storage, Trading Fish (Buying/Selling), Wholesale</t>
  </si>
  <si>
    <t>ASC-C-02011</t>
  </si>
  <si>
    <t>SP HULL LTD</t>
  </si>
  <si>
    <t>141 Hall Road</t>
  </si>
  <si>
    <t>HU6 8QJ</t>
  </si>
  <si>
    <t>ASC-C-01055</t>
  </si>
  <si>
    <t>SPA Sp. z o.o.</t>
  </si>
  <si>
    <t>Kilińskiego 75 b</t>
  </si>
  <si>
    <t>64-030</t>
  </si>
  <si>
    <t>Śmigiel</t>
  </si>
  <si>
    <t>Miron Mocek</t>
  </si>
  <si>
    <t>+48 606 973 525</t>
  </si>
  <si>
    <t>mmocek@spafood.eu</t>
  </si>
  <si>
    <t>ASC-C-02111</t>
  </si>
  <si>
    <t>Spakenburg Paling BV</t>
  </si>
  <si>
    <t>Haringweg 10</t>
  </si>
  <si>
    <t>3751 BH</t>
  </si>
  <si>
    <t>Alex F. Koelewijn</t>
  </si>
  <si>
    <t>+31(0)332988746</t>
  </si>
  <si>
    <t>alex@paling.nl</t>
  </si>
  <si>
    <t>ASC-C-00712</t>
  </si>
  <si>
    <t>SPAR Österreichische Warenhandels-AG</t>
  </si>
  <si>
    <t>Europastraße 3</t>
  </si>
  <si>
    <t>Salzburg</t>
  </si>
  <si>
    <t>Brook Trout, Brown Trout, Pangasius  (pangasius hypophthalmus), Rainbow Trout, Sea Trout, Tilapia (Nile)</t>
  </si>
  <si>
    <t>Distribution, Restaurant/Take Away to Consumer, Retail to Consumer, Storage, Trading Fish (Buying/Selling)</t>
  </si>
  <si>
    <t>SPAR GOURMET Donauzentrum, SPAR GOURMET Fleischmarkt, SPAR GOURMET Hietzing, SPAR GOURMET Krottenbach, SPAR GOURMET Lainzerstraße, SPAR GOURMET Nußdorfer Markthalle, SPAR GOURMET Silbergasse</t>
  </si>
  <si>
    <t>ASC-C-00852</t>
  </si>
  <si>
    <t>Sparköp i Lerum AB</t>
  </si>
  <si>
    <t>Hulans Torg</t>
  </si>
  <si>
    <t>SE 443 51</t>
  </si>
  <si>
    <t>Lerum</t>
  </si>
  <si>
    <t>ASC-C-00686</t>
  </si>
  <si>
    <t>Sprzedaż Hurt Detal Przetwórstwo Ryb "Ryby" Mielewczyk Jan i wspólnicy Spółka Jawna</t>
  </si>
  <si>
    <t>ul. Inżynierska 2</t>
  </si>
  <si>
    <t>83-400</t>
  </si>
  <si>
    <t>Kościerzyna</t>
  </si>
  <si>
    <t>Owczarek Krzysztof</t>
  </si>
  <si>
    <t>k.owczarek@rybymielewczyk.pl</t>
  </si>
  <si>
    <t>Packing or Repacking, Processing - Preservation, Processing - Primary processing, Processing - Secondary processing, Restaurant/Take Away to Consumer, Storage, Trading Fish (Buying/Selling), Transportation</t>
  </si>
  <si>
    <t>ASC-C-01270</t>
  </si>
  <si>
    <t>St. Andrews Smoky Delicacies S.A.</t>
  </si>
  <si>
    <t>RUT: 96.783.150-6</t>
  </si>
  <si>
    <t>Las Condes</t>
  </si>
  <si>
    <t>Jessica Miranda</t>
  </si>
  <si>
    <t>jmiranda@standrews.cl</t>
  </si>
  <si>
    <t>ASC-C-00076</t>
  </si>
  <si>
    <t>Stadel Fischimport AG</t>
  </si>
  <si>
    <t>Lachmattstrasse 1</t>
  </si>
  <si>
    <t>+41 61 227 9813</t>
  </si>
  <si>
    <t>Copro Comestible Produktions AG, Primafisch GmbH</t>
  </si>
  <si>
    <t>ASC-C-00771</t>
  </si>
  <si>
    <t>STANFISH Przemysław Stańczyk</t>
  </si>
  <si>
    <t>ul. Zwyciestwa 46/C3</t>
  </si>
  <si>
    <t xml:space="preserve">75-038 </t>
  </si>
  <si>
    <t>ASC-C-00180</t>
  </si>
  <si>
    <t>STANLEY PEARLMAN ENTERPRISES Dba NAFCO Wholesale FishCongressional Seafood</t>
  </si>
  <si>
    <t>7775 Chesapeake Bay Court</t>
  </si>
  <si>
    <t>Matthew Berrie</t>
  </si>
  <si>
    <t>410-799-8626</t>
  </si>
  <si>
    <t>matt@congressionalseafood.com</t>
  </si>
  <si>
    <t>Distribution, Processing - Primary processing, Processing - Secondary processing, Storage, Trading Fish (Buying/Selling), Transportation, Wholesale</t>
  </si>
  <si>
    <t>ASC-C-00758</t>
  </si>
  <si>
    <t>STANPOL SP. Z O.O.</t>
  </si>
  <si>
    <t>Al. 3 Maja 44</t>
  </si>
  <si>
    <t>Magdalena  Wrońska</t>
  </si>
  <si>
    <t>0048 94 312 11 88</t>
  </si>
  <si>
    <t>magda.wronska@stanpol.net</t>
  </si>
  <si>
    <t>ASC-C-01626</t>
  </si>
  <si>
    <t>Star Fisheries, Inc.</t>
  </si>
  <si>
    <t>841 Watson Avenue</t>
  </si>
  <si>
    <t>Wilmington</t>
  </si>
  <si>
    <t>Louie Bozanich</t>
  </si>
  <si>
    <t>(310) 832-8395</t>
  </si>
  <si>
    <t>bozanichl@starfisheries.com</t>
  </si>
  <si>
    <t>AZ Star Fisheries, Inc.</t>
  </si>
  <si>
    <t>ASC-C-01952</t>
  </si>
  <si>
    <t>Star Seafood AS</t>
  </si>
  <si>
    <t>Øyna 41</t>
  </si>
  <si>
    <t>Måløy</t>
  </si>
  <si>
    <t>Øyvind Holvik</t>
  </si>
  <si>
    <t>oyvind@starseafood.no</t>
  </si>
  <si>
    <t>ASC-C-01161</t>
  </si>
  <si>
    <t>StarCuisine</t>
  </si>
  <si>
    <t>Van Gijnstraat 25</t>
  </si>
  <si>
    <t>2288 GB</t>
  </si>
  <si>
    <t>Rijswijk</t>
  </si>
  <si>
    <t>Justin Clignet</t>
  </si>
  <si>
    <t>070-3628702</t>
  </si>
  <si>
    <t>productie@starcuisine.nl</t>
  </si>
  <si>
    <t>Contract Processing, Distribution, Packing or Repacking, Storage, Transportation</t>
  </si>
  <si>
    <t>ASC-C-00341</t>
  </si>
  <si>
    <t>Starfish Holding BV</t>
  </si>
  <si>
    <t>Vliestroom 5-7</t>
  </si>
  <si>
    <t>8321 EG</t>
  </si>
  <si>
    <t>P. Buter</t>
  </si>
  <si>
    <t>+31 (0) 527689080</t>
  </si>
  <si>
    <t>pbuter@starfisch.nl</t>
  </si>
  <si>
    <t>Processing - Primary processing, Trading Fish (Buying/Selling), Transportation, Wholesale</t>
  </si>
  <si>
    <t>ASC-C-02022</t>
  </si>
  <si>
    <t>Starlaks Italia S.r.l.</t>
  </si>
  <si>
    <t>Via per Cilavegna 13</t>
  </si>
  <si>
    <t>Borgolavezzaro (NO)</t>
  </si>
  <si>
    <t>ASC-C-01060</t>
  </si>
  <si>
    <t>Stef Logistics Saintes</t>
  </si>
  <si>
    <t>Avenue Zénobe Gramme 23</t>
  </si>
  <si>
    <t>B-1480</t>
  </si>
  <si>
    <t>Saintes</t>
  </si>
  <si>
    <t>Ann Deceunick</t>
  </si>
  <si>
    <t>0032(0)23912102</t>
  </si>
  <si>
    <t>ann.deceuninck@stef.com</t>
  </si>
  <si>
    <t>ASC-C-00444</t>
  </si>
  <si>
    <t>Steinkeller + Hunger Lebensmittel AG</t>
  </si>
  <si>
    <t>Gewerbezone</t>
  </si>
  <si>
    <t>Jenins</t>
  </si>
  <si>
    <t>Helmut Steinkeller</t>
  </si>
  <si>
    <t>+41 81 303 70 00</t>
  </si>
  <si>
    <t>h.steinkeller@steinkeller-hunger.ch</t>
  </si>
  <si>
    <t>Arctic Char, Atlantic Landlocked Salmon, Atlantic Salmon, Brown trout, Chum Salmon, Giant River Prawn, Giant tiger prawn, Pangasius  (pangasius hypophthalmus), Rainbow Trout, Tilapia (Black), Tilapia (Nile)</t>
  </si>
  <si>
    <t>ASC-C-01071</t>
  </si>
  <si>
    <t>Stepan Specialty Products B.V.</t>
  </si>
  <si>
    <t>Museumlaan 16</t>
  </si>
  <si>
    <t>1541 LP</t>
  </si>
  <si>
    <t>Koog aan de Zaan</t>
  </si>
  <si>
    <t>Jos Heimerikx</t>
  </si>
  <si>
    <t>+31 757271008</t>
  </si>
  <si>
    <t>jheimerikx@stepan.com</t>
  </si>
  <si>
    <t>Stepan Specialty Products LLC</t>
  </si>
  <si>
    <t>ASC-C-01637</t>
  </si>
  <si>
    <t>Sterk Seafood BV</t>
  </si>
  <si>
    <t>Binnenhaven 1a</t>
  </si>
  <si>
    <t>8531 DS</t>
  </si>
  <si>
    <t>Atlantic Landlocked Salmon, Giant tiger prawn, Pangasius (Pangasianodon hypophthalmus), Rainbow Trout, Tilapia (Nile), Whiteleg shrimp</t>
  </si>
  <si>
    <t>ASC-C-00753</t>
  </si>
  <si>
    <t>Sterk Trading GmbH</t>
  </si>
  <si>
    <t>Hafenstrasse 6a</t>
  </si>
  <si>
    <t>Leer</t>
  </si>
  <si>
    <t>ASC-C-01078</t>
  </si>
  <si>
    <t>Stora Risten Fisk AB</t>
  </si>
  <si>
    <t>Fyrskeppsvägen 43</t>
  </si>
  <si>
    <t>Oregrund</t>
  </si>
  <si>
    <t>MSC Harvest, Packing or Repacking, Processing - Primary processing, Storage, Trading Fish (Buying/Selling), Transportation, Wholesale</t>
  </si>
  <si>
    <t>ASC-C-02096</t>
  </si>
  <si>
    <t>STORE FISH &amp; SEAFOOD SRL</t>
  </si>
  <si>
    <t>INTR. BINELUI STREET N 1 A OFFICE 11 INSIDE COMPLEX FORTUNA</t>
  </si>
  <si>
    <t>BUCHAREST</t>
  </si>
  <si>
    <t>RALUCA SACUIU</t>
  </si>
  <si>
    <t>031 4254273</t>
  </si>
  <si>
    <t>raluca.sacuiu@storefish.ro</t>
  </si>
  <si>
    <t>Contract Processing, Distribution, Processing - Preservation, Processing - Secondary processing, Trading Fish (Buying/Selling), Use of contract processor, Wholesale</t>
  </si>
  <si>
    <t>ASC-C-02101</t>
  </si>
  <si>
    <t>Strandbyfisk ApS</t>
  </si>
  <si>
    <t>Hyttefadsvej 14</t>
  </si>
  <si>
    <t>Christian Lyng</t>
  </si>
  <si>
    <t>0045 29 46 80 28</t>
  </si>
  <si>
    <t>cly@strandbyfisk.dk</t>
  </si>
  <si>
    <t>ASC-C-00212</t>
  </si>
  <si>
    <t>Stritzinger Import/Export GesmbH</t>
  </si>
  <si>
    <t>Edt am Stömerberg 2</t>
  </si>
  <si>
    <t>Gaspoltshofen</t>
  </si>
  <si>
    <t>Ingrid Schöppl-Stritzinger</t>
  </si>
  <si>
    <t>+43 7588 20079-19</t>
  </si>
  <si>
    <t>office@stritzinger.at</t>
  </si>
  <si>
    <t>ASC-C-01022</t>
  </si>
  <si>
    <t>Studentenwerk München AöR</t>
  </si>
  <si>
    <t>Leopoldstrasse 15</t>
  </si>
  <si>
    <t>München</t>
  </si>
  <si>
    <t xml:space="preserve">Meichelbeck Gisa </t>
  </si>
  <si>
    <t>+49 89 38196 - 1732</t>
  </si>
  <si>
    <t>gisa.meichelbeck@stwm.de</t>
  </si>
  <si>
    <t>ASC-C-00162</t>
  </si>
  <si>
    <t>Stutzer &amp; Co. AG</t>
  </si>
  <si>
    <t>Baumackerstrasse 24</t>
  </si>
  <si>
    <t>ASC-C-00637</t>
  </si>
  <si>
    <t>Subzero (Grimsby) Ltd</t>
  </si>
  <si>
    <t xml:space="preserve">Estate Road 7, South Humberside Industrial Estate </t>
  </si>
  <si>
    <t>DN31 2RX</t>
  </si>
  <si>
    <t>ASC-C-01325</t>
  </si>
  <si>
    <t>SUDMARIS CHILE S.A.</t>
  </si>
  <si>
    <t xml:space="preserve">Sector Hueñocoihue Rural S/N </t>
  </si>
  <si>
    <t xml:space="preserve">Dalcahue </t>
  </si>
  <si>
    <t>ASC-C-00516</t>
  </si>
  <si>
    <t>SUEMPOL SP. Z.O.O.</t>
  </si>
  <si>
    <t>SUEMPOL</t>
  </si>
  <si>
    <t>Ul Bialostocka 69A</t>
  </si>
  <si>
    <t>17-100</t>
  </si>
  <si>
    <t>BIELSK PODLASKI</t>
  </si>
  <si>
    <t>Wojciech Markowski</t>
  </si>
  <si>
    <t>(85) 730 60 24</t>
  </si>
  <si>
    <t>wojciech_markowski@suempol.pl</t>
  </si>
  <si>
    <t>Contract Processing, OTHER (Specify), Packing or Repacking, Processing - Preservation, Storage, Trading Fish (Buying/Selling), Transportation</t>
  </si>
  <si>
    <t>ASC-C-01351</t>
  </si>
  <si>
    <t>Suishin Corporation</t>
  </si>
  <si>
    <t>Sakanamachi  1-6-1, 986-0022</t>
  </si>
  <si>
    <t>Ishinomaki</t>
  </si>
  <si>
    <t>Coho Salmon, Pangasius  (pangasius hypophthalmus)</t>
  </si>
  <si>
    <t>ASC-C-00036</t>
  </si>
  <si>
    <t xml:space="preserve">Sumare Fish BV </t>
  </si>
  <si>
    <t xml:space="preserve">De Hoge Krocht 46 </t>
  </si>
  <si>
    <t>2201 TX</t>
  </si>
  <si>
    <t>Noordwijk</t>
  </si>
  <si>
    <t>K. Parlevliet</t>
  </si>
  <si>
    <t>+31(0)71408888</t>
  </si>
  <si>
    <t>fish@sumarefish.nl</t>
  </si>
  <si>
    <t>ASC-C-01948</t>
  </si>
  <si>
    <t>Sun Tat Marine Products Co., Ltd.</t>
  </si>
  <si>
    <t>Room 613B, Hing Wai Centre, 7 Tin Wan Praya Road</t>
  </si>
  <si>
    <t>Frankie MA</t>
  </si>
  <si>
    <t>+852 2873 2399</t>
  </si>
  <si>
    <t>sales@suntat.net</t>
  </si>
  <si>
    <t>ASC-C-02188</t>
  </si>
  <si>
    <t>Sun Tos GmbH</t>
  </si>
  <si>
    <t>Fichtenweg 8</t>
  </si>
  <si>
    <t>Springe</t>
  </si>
  <si>
    <t>Achim Brinkmann</t>
  </si>
  <si>
    <t>0049 5045 9110790</t>
  </si>
  <si>
    <t>info@sun-tos.de</t>
  </si>
  <si>
    <t>ASC-C-02076</t>
  </si>
  <si>
    <t>Sundsvall Fisk &amp; Logistik Norrland AB</t>
  </si>
  <si>
    <t>Timmervägen 6,</t>
  </si>
  <si>
    <t>863 41</t>
  </si>
  <si>
    <t>Sundsvall</t>
  </si>
  <si>
    <t>ASC-C-01251</t>
  </si>
  <si>
    <t>Suomen Osuuskauppojen Keskuskunta</t>
  </si>
  <si>
    <t>PL 100</t>
  </si>
  <si>
    <t>00088 S-Group</t>
  </si>
  <si>
    <t xml:space="preserve"> Mari Koskinen</t>
  </si>
  <si>
    <t>STOCKAMANN OYJ ABP Tampereen Tavaratalo Varuhuset i Tampere Dpt store in Tampere, STOCKMANN OYJ ABP Helsingin Tavaratalo Varuhuset i Helsinki Dpt store in Helsinki, STOCKMANN OYJ ABP Itäkeskuksen Tavaratalo Varuhuset i Itäkeskus Dpt store in Itäkeskus, STOCKMANN OYJ ABP Jumbon Tavaratalo Varuhuset i Jumbon Dpt store in Jumbon, STOCKMANN OYJ ABP Oulun Tavaratalo Varuhuset i Oulu Dpt store in Oulu, STOCKMANN OYJ ABP Tapiolan Tavaratalo Varuhuset i Tapiola Dpt store in Tapiola, STOCKMANN OYJ ABP Turun Tavaratalo Varuhuset i Turku Dpt store in Turku</t>
  </si>
  <si>
    <t>ASC-C-00854</t>
  </si>
  <si>
    <t>Supafin Seafoods Pty Ltd</t>
  </si>
  <si>
    <t>21 Hendricks Street</t>
  </si>
  <si>
    <t>Hemmant</t>
  </si>
  <si>
    <t>ASC-C-01794</t>
  </si>
  <si>
    <t>Superior Foods Company</t>
  </si>
  <si>
    <t>4243 Broadmoor Avenue S.E.</t>
  </si>
  <si>
    <t>Charlie Vander Ploeg</t>
  </si>
  <si>
    <t>616-541-2112</t>
  </si>
  <si>
    <t>CVanderploeg@superior-foods.com</t>
  </si>
  <si>
    <t>ASC-C-01943</t>
  </si>
  <si>
    <t>Sushi Centralen AB</t>
  </si>
  <si>
    <t>Ynglingagatan 12</t>
  </si>
  <si>
    <t>Benjamin George</t>
  </si>
  <si>
    <t>benjamin@sushiyama.se</t>
  </si>
  <si>
    <t>ASC-C-01792</t>
  </si>
  <si>
    <t>Sushi Factory Sp.z.o.o.sp.k</t>
  </si>
  <si>
    <t xml:space="preserve">Zernicka 22 Street   </t>
  </si>
  <si>
    <t>62-023</t>
  </si>
  <si>
    <t>Robakowo</t>
  </si>
  <si>
    <t>Packing or Repacking, Processing - Primary processing, Processing - Secondary processing</t>
  </si>
  <si>
    <t>ASC-C-01592</t>
  </si>
  <si>
    <t>Sushi Maki Restaurants</t>
  </si>
  <si>
    <t>8025 NW 90th Street</t>
  </si>
  <si>
    <t>Processing - Secondary processing, Restaurant/Take Away to Consumer, Storage, Trading Fish (Buying/Selling), Transportation</t>
  </si>
  <si>
    <t>ASC-C-00300</t>
  </si>
  <si>
    <t>Sushi Ran</t>
  </si>
  <si>
    <t>Waaier 21-27</t>
  </si>
  <si>
    <t>2451 VV</t>
  </si>
  <si>
    <t>Leimuiden</t>
  </si>
  <si>
    <t>Distribution, Processing - Other Processing - please specify, Processing - Secondary processing, Storage, Wholesale</t>
  </si>
  <si>
    <t>ASC-C-00483</t>
  </si>
  <si>
    <t>SV (Schweiz) AG</t>
  </si>
  <si>
    <t>Wallisellenstrasse 57</t>
  </si>
  <si>
    <t>Dübendorf</t>
  </si>
  <si>
    <t>ASC-C-02023</t>
  </si>
  <si>
    <t>SVELTIC</t>
  </si>
  <si>
    <t>Z.I BOUT DE LANDE</t>
  </si>
  <si>
    <t>LAILLE</t>
  </si>
  <si>
    <t>ASC-C-01584</t>
  </si>
  <si>
    <t>SVENSK CATER AB</t>
  </si>
  <si>
    <t>Marknadsvägen 1</t>
  </si>
  <si>
    <t>246 42</t>
  </si>
  <si>
    <t>LODDEKOPING</t>
  </si>
  <si>
    <t>Svensk Cater AB</t>
  </si>
  <si>
    <t>ASC-C-01710</t>
  </si>
  <si>
    <t>Swea Deli Sverige AB</t>
  </si>
  <si>
    <t>Fiskhamnen 16</t>
  </si>
  <si>
    <t>SE-414 58</t>
  </si>
  <si>
    <t>ASC-C-00539</t>
  </si>
  <si>
    <t>Sweden Seafood i Göteborg AB</t>
  </si>
  <si>
    <t>ASC-C-01141</t>
  </si>
  <si>
    <t>Swinkels Snackery &amp; Backery B.V.</t>
  </si>
  <si>
    <t>Hulsbos 1</t>
  </si>
  <si>
    <t>5431 NZ</t>
  </si>
  <si>
    <t>Cuijk</t>
  </si>
  <si>
    <t>ASC-C-00551</t>
  </si>
  <si>
    <t>Sysco Albany, LLC.</t>
  </si>
  <si>
    <t>One Liebich Lane</t>
  </si>
  <si>
    <t>Halfmoon</t>
  </si>
  <si>
    <t>ASC-C-01208</t>
  </si>
  <si>
    <t>Sysco Canada Inc</t>
  </si>
  <si>
    <t xml:space="preserve">21 Four Seasons Place </t>
  </si>
  <si>
    <t>M9B 6J8</t>
  </si>
  <si>
    <t>Sysco Calgary, Sysco Central Ontario, Sysco Edmonton, Sysco Halifax, Sysco Kelowna, Sysco Moncton, Sysco Quebec, Sysco Regina, Sysco Southwest, Sysco St. Johns, Sysco Toronto, Sysco Vancouver, Sysco Victoria, Sysco Winnipeg</t>
  </si>
  <si>
    <t>ASC-C-00744</t>
  </si>
  <si>
    <t>Sysco Central Illinois</t>
  </si>
  <si>
    <t>1601 Connelly Road</t>
  </si>
  <si>
    <t>Lincoln</t>
  </si>
  <si>
    <t>ASC-C-00528</t>
  </si>
  <si>
    <t>SYSCO France SAS</t>
  </si>
  <si>
    <t xml:space="preserve">Siege Social Davigel Sas - BP 41 </t>
  </si>
  <si>
    <t>DIEPPE Cedex</t>
  </si>
  <si>
    <t>DAVIGEL Belgique, DAVIGEL, SYSCO Italie</t>
  </si>
  <si>
    <t>ASC-C-01893</t>
  </si>
  <si>
    <t>T.O FOOD RESEARCH CO., LTD.</t>
  </si>
  <si>
    <t>3-26-3 Shimbashi</t>
  </si>
  <si>
    <t>Naoko Mochizuki</t>
  </si>
  <si>
    <t>+81 3-6264-6197</t>
  </si>
  <si>
    <t>naoko@to-food.co.jp</t>
  </si>
  <si>
    <t>ASC-C-01873</t>
  </si>
  <si>
    <t>TAC VAN SEAFOOD COMPANY</t>
  </si>
  <si>
    <t>180A, Cay Tram A Hamlet, Dinh Binh Village, Ca Mau City, Ca Mau Province.</t>
  </si>
  <si>
    <t xml:space="preserve"> Ca Mau</t>
  </si>
  <si>
    <t>ASC-C-01657</t>
  </si>
  <si>
    <t>TAHAMI FISH Sp. z o.o.</t>
  </si>
  <si>
    <t>3 Sprzętowa St.</t>
  </si>
  <si>
    <t>10-467</t>
  </si>
  <si>
    <t>Olsztyn</t>
  </si>
  <si>
    <t>Krzysztof Banasiuk</t>
  </si>
  <si>
    <t>k.banasiuk@tahami.pl</t>
  </si>
  <si>
    <t>ASC-C-00286</t>
  </si>
  <si>
    <t>Tai Foong USA, Inc.</t>
  </si>
  <si>
    <t>2450 6th Avenue South, Suite 300</t>
  </si>
  <si>
    <t>Processing, Storage, Trading Fish (Buying/Selling), Wholesale</t>
  </si>
  <si>
    <t>ASC-C-00780</t>
  </si>
  <si>
    <t>TAI KIM ANH SEAFOOD JOINT STOCK CORPORATION</t>
  </si>
  <si>
    <t>TAIKA SEAFOOD CORP</t>
  </si>
  <si>
    <t>Lot N, An Nghiep Industrial Park, An Hiep Commune, Chau Thanh District</t>
  </si>
  <si>
    <t>ASC-C-01833</t>
  </si>
  <si>
    <t>TAKATOKUKAISAN CO., LTD.</t>
  </si>
  <si>
    <t>1-28-1, Sakamamachi, ishinomaki-shi, Miyagi, 986-022</t>
  </si>
  <si>
    <t>Tetsuya Furukawa</t>
  </si>
  <si>
    <t>tt-furu@eagle.ocn.ne.jp</t>
  </si>
  <si>
    <t>TAKATOKUKAISAN CO., LTD.  Freezing storage, TAKATOKUKAISAN CO., LTD. Head Office Factory, TAKATOKUKAISAN CO., LTD. Souzai Factory</t>
  </si>
  <si>
    <t>ASC-C-00689</t>
  </si>
  <si>
    <t>Tassal Operations Pty Ltd.</t>
  </si>
  <si>
    <t>Level 9, Marine Board Building</t>
  </si>
  <si>
    <t>Hobart</t>
  </si>
  <si>
    <t>Sanjay Singh</t>
  </si>
  <si>
    <t>03 9092 01715</t>
  </si>
  <si>
    <t>sanjay.singh@tassal.com.au</t>
  </si>
  <si>
    <t>Contract Processing, Distribution, Processing - Preservation, Processing - Primary processing, Processing - Secondary processing, Storage, Trading Fish (Buying/Selling), Use of contract processor, Wholesale</t>
  </si>
  <si>
    <t>Dover Primary Processing Site, Huonville Secondary Processing Site, Margate Secondary Processing Site</t>
  </si>
  <si>
    <t>ASC-C-01452</t>
  </si>
  <si>
    <t>Taylor Shellfish</t>
  </si>
  <si>
    <t>130 SE Lynch Road</t>
  </si>
  <si>
    <t>Shellton</t>
  </si>
  <si>
    <t>Erin Ewald</t>
  </si>
  <si>
    <t>(360) 432-3348 / 360-426-6178</t>
  </si>
  <si>
    <t>erine@taylorshellfish.com</t>
  </si>
  <si>
    <t>Eastern Oyster, Kumamoto oyster&amp;#x0D;
, Manilla Clam, Olympia oyster&amp;#x0D;
, Pacific Geoduck, Pacific littleneck clam&amp;#x0D;
, Pacific Oyster</t>
  </si>
  <si>
    <t>Distribution, Packing or Repacking, Processing - Preservation, Processing - Primary processing, Processing - Secondary processing, Restaurant/Take Away to Consumer, Retail to Consumer, Storage, Trading Fish (Buying/Selling), Transportation, Wholesale</t>
  </si>
  <si>
    <t>Processing, Shelton Retail, Taylor Shellfish Farms</t>
  </si>
  <si>
    <t>ASC-C-02121</t>
  </si>
  <si>
    <t>Taztomi Co., Ltd.</t>
  </si>
  <si>
    <t>945 Naruda, Odawara-shi, Kanagawa</t>
  </si>
  <si>
    <t>250-0862</t>
  </si>
  <si>
    <t>Kanagawa</t>
  </si>
  <si>
    <t>Takeshi  Takahashi</t>
  </si>
  <si>
    <t>81 465 39 6600</t>
  </si>
  <si>
    <t>ttt@taztomi.jp</t>
  </si>
  <si>
    <t>ASC-C-00122</t>
  </si>
  <si>
    <t>tegut... gute Lebensmittel GmbH &amp; Co. KG</t>
  </si>
  <si>
    <t>Gerloser Weg 72</t>
  </si>
  <si>
    <t>Fulda</t>
  </si>
  <si>
    <t>ASC-C-01187</t>
  </si>
  <si>
    <t>Tel Halkade</t>
  </si>
  <si>
    <t>Halkade 48</t>
  </si>
  <si>
    <t>OTHER (Specify), Restaurant/Take Away to Consumer, Retail to Consumer, Storage, Trading Fish (Buying/Selling), Wholesale</t>
  </si>
  <si>
    <t>ASC-C-01188</t>
  </si>
  <si>
    <t>Tel Kloveniersburgwal</t>
  </si>
  <si>
    <t>Kloveniersburgwal 11-13</t>
  </si>
  <si>
    <t>1011 JT</t>
  </si>
  <si>
    <t>ASC-C-01186</t>
  </si>
  <si>
    <t>Tel Zandvoortstraat</t>
  </si>
  <si>
    <t>Zandvoortstraat 43</t>
  </si>
  <si>
    <t>1976 BN</t>
  </si>
  <si>
    <t>Packing or Repacking, Retail to Consumer, Storage, Trading Fish (Buying/Selling), Wholesale</t>
  </si>
  <si>
    <t>ASC-C-01612</t>
  </si>
  <si>
    <t>Telson BV</t>
  </si>
  <si>
    <t xml:space="preserve">Haven 28, </t>
  </si>
  <si>
    <t>Lauwersoog</t>
  </si>
  <si>
    <t>Boersma Gerald</t>
  </si>
  <si>
    <t>info@gbadvies.nl</t>
  </si>
  <si>
    <t>Contract Processing, Packing or Repacking, Processing - Preservation, Storage, Trading Fish (Buying/Selling), Use of contract processor, Wholesale</t>
  </si>
  <si>
    <t>ASC-C-01984</t>
  </si>
  <si>
    <t>TEP KINSHO FOODS CO., LTD.</t>
  </si>
  <si>
    <t>76/1-2 Moo 3, Ekkachai Road, Tambol Na-dee, Amphoe Mueang</t>
  </si>
  <si>
    <t>Samut Sakhon</t>
  </si>
  <si>
    <t>Wimonsiri  Sutthasri</t>
  </si>
  <si>
    <t>+66 (0) 3486-4331-35, (0) 3483-4095-97</t>
  </si>
  <si>
    <t>wimonsiri@tepkinsho.com, dc@tepkinsho.com</t>
  </si>
  <si>
    <t>ASC-C-00089</t>
  </si>
  <si>
    <t>TERRAPEZ S.A.</t>
  </si>
  <si>
    <t>2.5 Km west from cemetery Cañas</t>
  </si>
  <si>
    <t>Cañas</t>
  </si>
  <si>
    <t>CR</t>
  </si>
  <si>
    <t>Luis Vasquez</t>
  </si>
  <si>
    <t>lvasquez@tilapia.com</t>
  </si>
  <si>
    <t>Contract Processing, Packing or Repacking, Processing - Preservation, Processing - Primary processing, Processing, Storage, Trading Fish (Buying/Selling), Transportation</t>
  </si>
  <si>
    <t>ASC-C-01951</t>
  </si>
  <si>
    <t>TFE GmbH - The Fish Experts</t>
  </si>
  <si>
    <t>Am Lunedeich 96</t>
  </si>
  <si>
    <t>Daniela Löbel</t>
  </si>
  <si>
    <t>Atlantic Salmon, Peruvian scallop, Rainbow Trout, Whiteleg shrimp</t>
  </si>
  <si>
    <t>ASC-C-01891</t>
  </si>
  <si>
    <t>TFT Topfoods Trading Oy, TFR Topfoods Retailing Oy</t>
  </si>
  <si>
    <t>Alppilankatu 2</t>
  </si>
  <si>
    <t>Naantali</t>
  </si>
  <si>
    <t>ASC-C-00628</t>
  </si>
  <si>
    <t>TG FISHERY HOLDINGS CORPORATION</t>
  </si>
  <si>
    <t>BLOCK IV-8, ZONE A1, SADEC INDUSTRIAL ZONE,</t>
  </si>
  <si>
    <t>ASC-C-01521</t>
  </si>
  <si>
    <t>THAI SPRING FISH CO., LTD.</t>
  </si>
  <si>
    <t>7/120 AMATA CITY INDUSTRIAL ESTATE, MOO 4, 331 RD., T.MABYANGPORN, A.PLUAKDAENG</t>
  </si>
  <si>
    <t>RAYONG</t>
  </si>
  <si>
    <t>ASC-C-01667</t>
  </si>
  <si>
    <t>Thai Union China Co., Ltd</t>
  </si>
  <si>
    <t>Room A 1810</t>
  </si>
  <si>
    <t>ASC-C-02230</t>
  </si>
  <si>
    <t>THAI UNION GROUP PCL_2</t>
  </si>
  <si>
    <t>85/2,Moo4, Nadee sub district, Mueang ,Samutsakhon district , Samusakhon Province</t>
  </si>
  <si>
    <t xml:space="preserve"> Samut Sakhon </t>
  </si>
  <si>
    <t xml:space="preserve"> Siriwan Rukpow</t>
  </si>
  <si>
    <t>siriwan.rakphao@thaiunion.com</t>
  </si>
  <si>
    <t>ASC-C-00475</t>
  </si>
  <si>
    <t>THANH DOAN FISHERIES IMPORT - EXPORT JOINT STOCK COMPANY</t>
  </si>
  <si>
    <t>01A Truong Phung Xuan Street, Hamlet 7, Ward 8</t>
  </si>
  <si>
    <t>84-078</t>
  </si>
  <si>
    <t>CA MAU</t>
  </si>
  <si>
    <t>OTHER (Specify), Packing or Repacking, Processing - Preservation, Processing - Primary processing, Processing - Secondary processing, Storage, Trading Fish (Buying/Selling), Transportation</t>
  </si>
  <si>
    <t>ASC-C-02163</t>
  </si>
  <si>
    <t>THANH THUY CO.LTD</t>
  </si>
  <si>
    <t>59F, Nguyễn Tất Thành Stret, Ward 8</t>
  </si>
  <si>
    <t>ASC-C-01995</t>
  </si>
  <si>
    <t>The Alaska Guys LLC</t>
  </si>
  <si>
    <t>PO Box 920187 Dutch Harbor, AK 99692</t>
  </si>
  <si>
    <t>Dutch Harbor</t>
  </si>
  <si>
    <t>Dean DeCuir</t>
  </si>
  <si>
    <t>dean@thealaskaguys.com</t>
  </si>
  <si>
    <t>ASC-C-01826</t>
  </si>
  <si>
    <t>The Alaska Guys Ltd_Singapore</t>
  </si>
  <si>
    <t>201 Telok Kurau Road # 01-05 Kurau Court</t>
  </si>
  <si>
    <t>Kurau Court</t>
  </si>
  <si>
    <t>JESSE PUCK VAN AART</t>
  </si>
  <si>
    <t>jesse@thealaskaguys.com</t>
  </si>
  <si>
    <t>Distribution, Packing or Repacking, Retail to Consumer, Storage, Trading Fish (Buying/Selling), Wholesale</t>
  </si>
  <si>
    <t>Kwang Yeow Heng Pte LTD, The Alaska Guys Pte Ltd</t>
  </si>
  <si>
    <t>ASC-C-00801</t>
  </si>
  <si>
    <t>The Big Prawn Company Limited</t>
  </si>
  <si>
    <t>Marriott Way</t>
  </si>
  <si>
    <t>NR24 2BT</t>
  </si>
  <si>
    <t>Melton Constable</t>
  </si>
  <si>
    <t>Craig Harrison</t>
  </si>
  <si>
    <t>craig@bigprawn.com</t>
  </si>
  <si>
    <t>Chilean Mussel, Peruvian Scallop, Whiteleg shrimp</t>
  </si>
  <si>
    <t>ASC-C-01307</t>
  </si>
  <si>
    <t>The Food Source Ltd.</t>
  </si>
  <si>
    <t>Unit 912-913, Park Industrial Building, 615-617 Tain Nan West Street, Lai Chi Kok, Kowloon</t>
  </si>
  <si>
    <t>Polly Ng</t>
  </si>
  <si>
    <t>852 34228718</t>
  </si>
  <si>
    <t>polly@foodsource.com.hk</t>
  </si>
  <si>
    <t>Distribution, Trading Fish (Buying/Selling), Use of contract processor, Wholesale</t>
  </si>
  <si>
    <t>ASC-C-02025</t>
  </si>
  <si>
    <t>The Marine Foods Corporation</t>
  </si>
  <si>
    <t>2-1-1 Osaki</t>
  </si>
  <si>
    <t>141-6011</t>
  </si>
  <si>
    <t>Shinagawa-ku</t>
  </si>
  <si>
    <t>Ken Miyake</t>
  </si>
  <si>
    <t>+81 3-6420-1158</t>
  </si>
  <si>
    <t>k.miyake.marine@nipponham.co.jp</t>
  </si>
  <si>
    <t>ASC-C-01928</t>
  </si>
  <si>
    <t>The Salmon Market, S. L.</t>
  </si>
  <si>
    <t>Calle Cánovas del Castillo 10-bajo</t>
  </si>
  <si>
    <t>Carolina Rivera Ruiz</t>
  </si>
  <si>
    <t>34 638 062 177</t>
  </si>
  <si>
    <t>crivera@thesalmonmarket.com</t>
  </si>
  <si>
    <t>ASC-C-01424</t>
  </si>
  <si>
    <t>The Santa Barbara Smokehouse</t>
  </si>
  <si>
    <t>312 North Nopal Street</t>
  </si>
  <si>
    <t>Santa Barbara</t>
  </si>
  <si>
    <t>ASC-C-01388</t>
  </si>
  <si>
    <t>TheSeafoodCompany Pte Ltd</t>
  </si>
  <si>
    <t>No. 4 Defu Lane 9</t>
  </si>
  <si>
    <t>Fatin Anuar</t>
  </si>
  <si>
    <t>Head Office, Warehouse</t>
  </si>
  <si>
    <t>ASC-C-00957</t>
  </si>
  <si>
    <t>THIEN PHU EXPORT SEAFOOD PROCESSING COMPANY LIMITED</t>
  </si>
  <si>
    <t>THIEN PHU SEAFOOD</t>
  </si>
  <si>
    <t>199 Xom Moi Hamlet,Tan thanh ward, Gia Rai District</t>
  </si>
  <si>
    <t xml:space="preserve">Bac Lieu </t>
  </si>
  <si>
    <t>ASC-C-00216</t>
  </si>
  <si>
    <t>Thistle Seafoods Ltd including Seafood Traders International</t>
  </si>
  <si>
    <t>The Harbour, Boddam</t>
  </si>
  <si>
    <t>AB42 1RE</t>
  </si>
  <si>
    <t>Peterhead</t>
  </si>
  <si>
    <t>Rhona Stephen</t>
  </si>
  <si>
    <t>rhona.stephen@thistleseafoods.com</t>
  </si>
  <si>
    <t>ASC-C-01144</t>
  </si>
  <si>
    <t>THONG THUAN CAM RANH SEAFOOD JOINT STOCK COMPANY</t>
  </si>
  <si>
    <t>My Thanh Village, Cam Thinh Dong Commune, Khanh Hoa Province</t>
  </si>
  <si>
    <t>Cam Ranh</t>
  </si>
  <si>
    <t>MSC Harvest, Packing or Repacking, Processing - Other Processing - please specify, Processing - Preservation, Processing - Primary processing, Processing - Secondary processing, Storage, Trading Fish (Buying/Selling), Transportation</t>
  </si>
  <si>
    <t>ASC-C-00938</t>
  </si>
  <si>
    <t>THONG THUAN COMPANY LIMITED</t>
  </si>
  <si>
    <t>Vinh Tan Village, Tuy Phong District</t>
  </si>
  <si>
    <t>Binh Thuan</t>
  </si>
  <si>
    <t xml:space="preserve"> Thi Kim Xuan</t>
  </si>
  <si>
    <t>kimxuan2812@gmail.com</t>
  </si>
  <si>
    <t>ASC-C-00151</t>
  </si>
  <si>
    <t>Thorfisk A/S</t>
  </si>
  <si>
    <t>Ndr. Kajgade 7</t>
  </si>
  <si>
    <t>Packing or Repacking, Processing - Preservation, Processing - Secondary processing, Processing, Storage, Trading Fish (Buying/Selling)</t>
  </si>
  <si>
    <t>ASC-C-00845</t>
  </si>
  <si>
    <t>Three Streams Import, trade and distribution (PTY) ltd.</t>
  </si>
  <si>
    <t>20 A&amp;B Stella Road</t>
  </si>
  <si>
    <t>ASC-C-00779</t>
  </si>
  <si>
    <t>Three Streams Smokehouse (Pty) Ltd</t>
  </si>
  <si>
    <t>PO Box 233</t>
  </si>
  <si>
    <t xml:space="preserve">Franschhoek </t>
  </si>
  <si>
    <t xml:space="preserve"> Dale Kramer</t>
  </si>
  <si>
    <t>+27 (021) 876 3974</t>
  </si>
  <si>
    <t>info@three-streams.co.za</t>
  </si>
  <si>
    <t>ASC-C-00532</t>
  </si>
  <si>
    <t>THUAN PHUOC SEAFOOD AND TRADING CORPORATION</t>
  </si>
  <si>
    <t>Tho Quang Seafood Industrial Processing Zone, Son Tra District, Da Nang City</t>
  </si>
  <si>
    <t>DA NANG</t>
  </si>
  <si>
    <t>ASC-C-01571</t>
  </si>
  <si>
    <t>THYMS &amp; CO., LTD.</t>
  </si>
  <si>
    <t>Shintomi, Chuo-ku</t>
  </si>
  <si>
    <t>Jun Nakayama</t>
  </si>
  <si>
    <t>office@thyms.co.jp</t>
  </si>
  <si>
    <t>Atlantic Salmon, Coho Salmon, Pacific Oyster, Pangasius (Pangasianodon hypophthalmus), Rainbow Trout, Whiteleg shrimp</t>
  </si>
  <si>
    <t>THYMS &amp;amp; CO., LTD. Sapporo Office</t>
  </si>
  <si>
    <t>ASC-C-00356</t>
  </si>
  <si>
    <t>Tiefkühlcenter Bocholt GmbH</t>
  </si>
  <si>
    <t>Ruenhorst 11</t>
  </si>
  <si>
    <t>Bocholt</t>
  </si>
  <si>
    <t>Melanie Schulten</t>
  </si>
  <si>
    <t>+49 2582 / 66 22 24</t>
  </si>
  <si>
    <t>Melanie.Schulten@tiefkuehl-net.de</t>
  </si>
  <si>
    <t>ASC-C-01415</t>
  </si>
  <si>
    <t>Tiefkühlexpress Grabher GmbH</t>
  </si>
  <si>
    <t>Galinastraße 34</t>
  </si>
  <si>
    <t>Frastanz</t>
  </si>
  <si>
    <t>Carmen Schatzmann</t>
  </si>
  <si>
    <t>+43 (0) 5522 51511 621</t>
  </si>
  <si>
    <t>carmen.schatzmann@tiefkuehlexpress.at</t>
  </si>
  <si>
    <t>Chilean Mussel, Pangasius  (pangasius hypophthalmus), Rainbow Trout, Tilapia (Nile), Whiteleg shrimp</t>
  </si>
  <si>
    <t>ASC-C-00812</t>
  </si>
  <si>
    <t>TIFA eG</t>
  </si>
  <si>
    <t>Hagenauer Straße 59</t>
  </si>
  <si>
    <t>Wiesbaden</t>
  </si>
  <si>
    <t>Drometer Carsten</t>
  </si>
  <si>
    <t>0611-69078-70</t>
  </si>
  <si>
    <t>cdrometer@tifa.de</t>
  </si>
  <si>
    <t>Atlantic Salmon, Giant tiger prawn, Pacific Oyster, Pangasius  (pangasius hypophthalmus), Peruvian Scallop, Rainbow Trout</t>
  </si>
  <si>
    <t>ASC-C-00500</t>
  </si>
  <si>
    <t>Tipesca SA</t>
  </si>
  <si>
    <t>Via Ciossà 3</t>
  </si>
  <si>
    <t>Taverne</t>
  </si>
  <si>
    <t>Carole Diaz</t>
  </si>
  <si>
    <t>+41 (0) 91 935 75 55</t>
  </si>
  <si>
    <t>carole@tipesca.ch</t>
  </si>
  <si>
    <t>ASC-C-01597</t>
  </si>
  <si>
    <t>TK-Fish S.A.</t>
  </si>
  <si>
    <t>Zone Industrielle No 42</t>
  </si>
  <si>
    <t>Tetouan</t>
  </si>
  <si>
    <t>Mark Nijhof</t>
  </si>
  <si>
    <t>31 (0) 595 40 55 55</t>
  </si>
  <si>
    <t>mark.nijhof@heiploeg.com</t>
  </si>
  <si>
    <t>ASC-C-02231</t>
  </si>
  <si>
    <t>TNS bvba</t>
  </si>
  <si>
    <t>Ringlaan 5</t>
  </si>
  <si>
    <t>Eeklo</t>
  </si>
  <si>
    <t>Chum Salmon, Whiteleg shrimp</t>
  </si>
  <si>
    <t>ASC-C-00114</t>
  </si>
  <si>
    <t>TO CHAU JOINT STOCK COMPANY</t>
  </si>
  <si>
    <t>1553, Highway 30, Cluster 4, Ward 11, Cao Lanh City</t>
  </si>
  <si>
    <t>MINH TU DOAN</t>
  </si>
  <si>
    <t>+84 67.3894110</t>
  </si>
  <si>
    <t>info@tochau.vn</t>
  </si>
  <si>
    <t>ASC-C-01193</t>
  </si>
  <si>
    <t>TOCOSOL B.V.</t>
  </si>
  <si>
    <t xml:space="preserve">Pampus 3 </t>
  </si>
  <si>
    <t>8321 WX</t>
  </si>
  <si>
    <t>Packing or Repacking, Processing - Primary processing, Processing - Secondary processing, Trading Fish (Buying/Selling), Wholesale</t>
  </si>
  <si>
    <t>ASC-C-01859</t>
  </si>
  <si>
    <t xml:space="preserve">Toho Bussan Kaisha, Ltd.  </t>
  </si>
  <si>
    <t xml:space="preserve">8F Shiba Park bldg. A, 2-4-1 Shibakoen, Minato-ku </t>
  </si>
  <si>
    <t>105-8547</t>
  </si>
  <si>
    <t>Momori Hasegawa</t>
  </si>
  <si>
    <t>03-3438-5722</t>
  </si>
  <si>
    <t>m.hasegawa@tohob.co.jp</t>
  </si>
  <si>
    <t>Atlantic Salmon, Coho Salmon, Giant tiger prawn, Whiteleg shrimp</t>
  </si>
  <si>
    <t>ASC-C-01789</t>
  </si>
  <si>
    <t>Toho Food Service Co., Ltd.</t>
  </si>
  <si>
    <t>5-9 Koyochonishi</t>
  </si>
  <si>
    <t>658-0033</t>
  </si>
  <si>
    <t>Higashinada-ku, Kobe-shi</t>
  </si>
  <si>
    <t>Kenjo Hirose</t>
  </si>
  <si>
    <t>+81 78-846-0638</t>
  </si>
  <si>
    <t>kenjo.hirose@to-ho.co.jp</t>
  </si>
  <si>
    <t>Atlantic Salmon, Coho Salmon, Giant tiger prawn, Japanese amberjack, Pangasius  (pangasius hypophthalmus), Tilapia (Nile), Whiteleg shrimp</t>
  </si>
  <si>
    <t>Toho Food Service Co., Ltd. Fukuoka Branch, Toho Food Service Co., Ltd. Head Office, Toho Food Service Co., Ltd. Okinawa Branch</t>
  </si>
  <si>
    <t>ASC-C-00530</t>
  </si>
  <si>
    <t>TOKYO SEA FOODS LTD.</t>
  </si>
  <si>
    <t xml:space="preserve">Saiesuta building, 14-5 Tsukiji 2-Chome, </t>
  </si>
  <si>
    <t xml:space="preserve"> Yuima Nakamura</t>
  </si>
  <si>
    <t>y-nakamura@tsf.co.jp</t>
  </si>
  <si>
    <t>ASC-C-00224</t>
  </si>
  <si>
    <t>Tolba GmbH</t>
  </si>
  <si>
    <t>Meienbreitenstr. 11</t>
  </si>
  <si>
    <t>Rümlang</t>
  </si>
  <si>
    <t>Ashraf Tolba</t>
  </si>
  <si>
    <t>+41 44 400 41 41</t>
  </si>
  <si>
    <t>info@tolba.ch</t>
  </si>
  <si>
    <t>OTHER (Specify), Processing - Secondary processing, Processing, Restaurant/Take Away to Consumer, Retail to Consumer, Storage, Transportation</t>
  </si>
  <si>
    <t>ASC-C-00325</t>
  </si>
  <si>
    <t>Top Fish Seafood VOF</t>
  </si>
  <si>
    <t xml:space="preserve">Breehorn 12 </t>
  </si>
  <si>
    <t>Jacob Mansveld</t>
  </si>
  <si>
    <t>+31 (0)527260030</t>
  </si>
  <si>
    <t>jacob@kwaliteitsdiensturk.nl</t>
  </si>
  <si>
    <t>ASC-C-00207</t>
  </si>
  <si>
    <t>TopCC AG</t>
  </si>
  <si>
    <t>Schlachthofstrasse 12</t>
  </si>
  <si>
    <t>St. Gallen</t>
  </si>
  <si>
    <t>Andreas Pironato</t>
  </si>
  <si>
    <t>andreas.pironato@spar.ch</t>
  </si>
  <si>
    <t>Distribution, Retail to Consumer, Storage, Trading Fish (Buying/Selling)</t>
  </si>
  <si>
    <t>TopCC Buchs, TopCC Diessenhofen, TopCC Hendschiken, TopCC Kriens, TopCC Muri b. Bern, TopCC Rothrist, TopCC Rümlang, TopCC Sihlbrugg, TopCC St. Gallen, TopCC Winterthur, TopCC Zuzwil</t>
  </si>
  <si>
    <t>ASC-C-00897</t>
  </si>
  <si>
    <t>TOP-LAX Vertriebs GmbH</t>
  </si>
  <si>
    <t>Heilwigstr. 148</t>
  </si>
  <si>
    <t>Stella Reinke</t>
  </si>
  <si>
    <t>+49 40 4800280</t>
  </si>
  <si>
    <t>mail@toplax.de</t>
  </si>
  <si>
    <t>ASC-C-00142</t>
  </si>
  <si>
    <t>Toppits Foods Ltd.</t>
  </si>
  <si>
    <t>301 Chrislea Road</t>
  </si>
  <si>
    <t>L4L 8N4</t>
  </si>
  <si>
    <t>Rashidat Kadri</t>
  </si>
  <si>
    <t>905-850-8900 x 246</t>
  </si>
  <si>
    <t>rkadri@toppits.com</t>
  </si>
  <si>
    <t>ASC-C-01140</t>
  </si>
  <si>
    <t xml:space="preserve">Tornby Stormarknad AB </t>
  </si>
  <si>
    <t xml:space="preserve">Maxi ICA Stormarknad Linköping </t>
  </si>
  <si>
    <t>Fack 3122, Box 226</t>
  </si>
  <si>
    <t>ASC-C-01292</t>
  </si>
  <si>
    <t>Toscana Fish S.r.l.</t>
  </si>
  <si>
    <t>Via di Sciabolino 5/a</t>
  </si>
  <si>
    <t>Pistoia</t>
  </si>
  <si>
    <t>Alessandro Mugnai</t>
  </si>
  <si>
    <t>ASC-C-01192</t>
  </si>
  <si>
    <t>Tosei Seafoods Co., Ltd</t>
  </si>
  <si>
    <t xml:space="preserve">No.3, Yi-Kong 3RD </t>
  </si>
  <si>
    <t>Yi-Chu Hsiang Chai, Yi Hsien</t>
  </si>
  <si>
    <t>Tilapia (Nile), Tilapia (Red)</t>
  </si>
  <si>
    <t>Packing or Repacking, Processing - Other Processing - please specify, Processing - Primary processing, Storage, Trading Fish (Buying/Selling), Wholesale</t>
  </si>
  <si>
    <t>ASC-C-01049</t>
  </si>
  <si>
    <t>Tower Pet Products UK Ltd</t>
  </si>
  <si>
    <t>Unit 17 Grimsby Seafood Village, Wickham Road,</t>
  </si>
  <si>
    <t>DN31 3SX</t>
  </si>
  <si>
    <t>Packing or Repacking, Processing - Other Processing - please specify, Processing - Preservation, Processing - Primary processing, Processing - Secondary processing, Retail to Consumer, Storage, Trading Fish (Buying/Selling), Use of contract processor, Wholesale</t>
  </si>
  <si>
    <t>ASC-C-01350</t>
  </si>
  <si>
    <t>Toyo Reizo Co., Ltd.    東洋冷蔵株式会社</t>
  </si>
  <si>
    <t>2F Shibusawa City Place Eitai Bldg., 2-37-28 Eitai</t>
  </si>
  <si>
    <t>135-0034</t>
  </si>
  <si>
    <t>Fukuoka Sales Office, Hachiken Factory, Hiroshima Sales Office, Nagoya Sales Office, Osaka Sales Office, Sapporo Sales Office, Shizuoka Sales Office, Tohoku Sales Office, Tokyo Sales Office</t>
  </si>
  <si>
    <t>ASC-C-01813</t>
  </si>
  <si>
    <t>Toyo Suisan Kaisha Ltd.</t>
  </si>
  <si>
    <t>2-13-40 Kohnan</t>
  </si>
  <si>
    <t>108-8501</t>
  </si>
  <si>
    <t>Atlantic Salmon, Coho Salmon, Pangasius  (pangasius hypophthalmus), Rainbow Trout</t>
  </si>
  <si>
    <t>Hainan Dong Yang Shuichan Co., Ltd., MIYAGI TOYO KAISHA.LTD. Head Office, Ishinomaki Factory, MIYAGI TOYO KAISHA.LTD. Kesennuma Factory, PAC−MARU, INC., Shinto Bussan Co., Ltd., Toyo Suisan Kaisha, Ltd.  Ｈigashiougishima Reizoko, Toyo Suisan Kaisha, Ltd. Head Office, Toyo Suisan Kaisha, Ltd. Oifuto Reizoko, Yantai Haijie Foodstuff Co., Ltd.</t>
  </si>
  <si>
    <t>ASC-C-00266</t>
  </si>
  <si>
    <t>Tradex Foods, Inc.</t>
  </si>
  <si>
    <t>3960 Quadra Street, Suite 410</t>
  </si>
  <si>
    <t>V8X 4A3</t>
  </si>
  <si>
    <t>Victoria</t>
  </si>
  <si>
    <t>Robert Bunch</t>
  </si>
  <si>
    <t>(250) 479-1355</t>
  </si>
  <si>
    <t>rbunch@tradexfoods.com</t>
  </si>
  <si>
    <t>ASC-C-01203</t>
  </si>
  <si>
    <t>Traitafina AG</t>
  </si>
  <si>
    <t>Niederlenzer Kirchweg 12</t>
  </si>
  <si>
    <t>Lenzburg</t>
  </si>
  <si>
    <t>ASC-C-01430</t>
  </si>
  <si>
    <t>Trang Corporation</t>
  </si>
  <si>
    <t>Lot A 14b, Hiep Phuoc Industrial Park</t>
  </si>
  <si>
    <t>Gam Tran Thi</t>
  </si>
  <si>
    <t>84 8 37800900</t>
  </si>
  <si>
    <t>tranthigam@trangcorporation.vn</t>
  </si>
  <si>
    <t>ASC-C-00157</t>
  </si>
  <si>
    <t>Transgourmet Deutschland GmbH &amp; Co. OHG</t>
  </si>
  <si>
    <t>Albert-Einstein-Straße 15</t>
  </si>
  <si>
    <t>Riedstadt</t>
  </si>
  <si>
    <t>Andreas Stocker</t>
  </si>
  <si>
    <t>+49 (0) 6131 502 208</t>
  </si>
  <si>
    <t>andreas.stocker@rewe-foodservice.de</t>
  </si>
  <si>
    <t>Froneri Schöller GmbH, Froneri Schöller Produktions GmbH, Selgros cash &amp;amp; carry Markt, Transgourmet Deutschland GmbH &amp;amp; Co. OHG</t>
  </si>
  <si>
    <t>ASC-C-01446</t>
  </si>
  <si>
    <t>TRANSGOURMET OPERATIONS</t>
  </si>
  <si>
    <t xml:space="preserve">ZAC Départementale du Val Pompadour </t>
  </si>
  <si>
    <t>VALENTON</t>
  </si>
  <si>
    <t>Atlantic Salmon, Banana Prawn, Chilean Mussel, Greasyback Shrimp, Greenlip Abalone, Pangasius  (pangasius hypophthalmus), Pangasius (Pangasianodon hypophthalmus), Pangasius (pangasius bocourti), Peruvian scallop, Whiteleg shrimp</t>
  </si>
  <si>
    <t>TRANSGOURMET ALPES EPIERRE, TRANSGOURMET ALPES, TRANSGOURMET ALSACE, TRANSGOURMET AQUITAINE  ROCHEFORT, TRANSGOURMET AQUITAINE BAYONNE / MOUGUERRE, TRANSGOURMET AQUITAINE VILLENEUVE/LOT, TRANSGOURMET AQUITAINE, TRANSGOURMET BOURGOGNE, TRANSGOURMET BP LORRAINE SUD, TRANSGOURMET BP SUD ALSACE, TRANSGOURMET CENTRE EST, TRANSGOURMET CENTRE OUEST PF LIMOGES, TRANSGOURMET CENTRE OUEST PF ORLEANS, TRANSGOURMET CENTRE OUEST PF TOURS, TRANSGOURMET CENTRE OUEST, TRANSGOURMET IDF EST COULOMMIERS PRESTATION, TRANSGOURMET IDF VALENTON, TRANSGOURMET IDF WISSOUS REIMS, TRANSGOURMET IDF WISSOUS, TRANSGOURMET LAPLACE, TRANSGOURMET LORRAINE, TRANSGOURMET MEDITERRANEE LE MUY, TRANSGOURMET MEDITERRANEE, TRANSGOURMET MIDI PYRENEES NARBONNE, TRANSGOURMET MIDI PYRENEES RODEZ, TRANSGOURMET MIDI PYRENEES TARBES, TRANSGOURMET MIDI PYRENEES, TRANSGOURMET NORD GOUZEAUCOURT, TRANSGOURMET NORD ROUEN, TRANSGOURMET NORD, TRANSGOURMET OUEST GIBERVILLE, TRANSGOURMET OUEST LA ROCHE/YON, TRANSGOURMET OUEST LAVAL, TRANSGOURMET OUEST LORIENT, TRANSGOURMET OUEST Plérin, TRANSGOURMET OUEST QUIMPER, TRANSGOURMET OUEST Rennes, TRANSGOURMET OUEST, TRANSGOURMET RHÔNE GAP, TRANSGOURMET RHÔNE</t>
  </si>
  <si>
    <t>ASC-C-00920</t>
  </si>
  <si>
    <t>Transgourmet Österreich GmbH</t>
  </si>
  <si>
    <t>Egger-Lienz-Straase 15</t>
  </si>
  <si>
    <t>Traun</t>
  </si>
  <si>
    <t>Atlantic Salmon, Brook Trout, Cobia, Giant tiger prawn, Pangasius  (pangasius hypophthalmus), Rainbow Trout</t>
  </si>
  <si>
    <t>Mein C+C Graz Zentrum / Graz, Mein C+C Hochsteiermark / Bruck an der Mur, Mein C+C Südburgenland / Oberwart, Mein C+C Südoststeiermark / Feldbach, Transgourmet   Brunn am Gebirge, Transgourmet   Graz, Transgourmet   Salzburg, Transgourmet   Schwarzach, Transgourmet   Spielberg, Transgourmet   Traun, Transgourmet   Villach, Transgourmet   Wels, Transgourmet   Wien Nord</t>
  </si>
  <si>
    <t>ASC-C-01265</t>
  </si>
  <si>
    <t>TRANSGOURMET SEAFOOD</t>
  </si>
  <si>
    <t>15 cours d'Alsace</t>
  </si>
  <si>
    <t>Aurélie ROSSIGNOL</t>
  </si>
  <si>
    <t>Aurelie.rossignol@transgourmet.fr</t>
  </si>
  <si>
    <t>Distribution, Packing or Repacking, Processing - Primary processing, Trading Fish (Buying/Selling), Wholesale</t>
  </si>
  <si>
    <t>ASC-C-00086</t>
  </si>
  <si>
    <t>TRAPIA MALAYSIA Sdn Bhd</t>
  </si>
  <si>
    <t>Lot 7296, Parit Buntar Industrial Estate</t>
  </si>
  <si>
    <t>34200 Parit Buntar</t>
  </si>
  <si>
    <t>ASC-C-01933</t>
  </si>
  <si>
    <t>TrendFood Fish Company GmbH</t>
  </si>
  <si>
    <t>Am Wäthering 17</t>
  </si>
  <si>
    <t>Strasburg</t>
  </si>
  <si>
    <t>Oleg Kiesner</t>
  </si>
  <si>
    <t>ASC-C-01352</t>
  </si>
  <si>
    <t>Trident Seafoods Corporation</t>
  </si>
  <si>
    <t>5303 Shilshole Ave. NW</t>
  </si>
  <si>
    <t>98107-4000</t>
  </si>
  <si>
    <t>Allison Corcoran</t>
  </si>
  <si>
    <t>(206) 783-3818</t>
  </si>
  <si>
    <t>acorcoran@Tridentseafoods.com</t>
  </si>
  <si>
    <t>Anacortes, WA, Bellingham, WA, Everett, WA, Pier 91 - Seattle, WA, Seattle, WA (Corp)</t>
  </si>
  <si>
    <t>ASC-C-01160</t>
  </si>
  <si>
    <t>TRONG NHAN SEAFOOD CO, LTD</t>
  </si>
  <si>
    <t>No.31, Nguyen Thi Bay, Ward 6, Tan An Town</t>
  </si>
  <si>
    <t>LONG AN</t>
  </si>
  <si>
    <t>ASC-C-00145</t>
  </si>
  <si>
    <t>Tropical Aquaculture Products, Inc.</t>
  </si>
  <si>
    <t xml:space="preserve">63 Grove street, </t>
  </si>
  <si>
    <t>Rutland, Vt, 05701</t>
  </si>
  <si>
    <t>ASC-C-01832</t>
  </si>
  <si>
    <t>True Grade, LLC.</t>
  </si>
  <si>
    <t>7200 Corporate Center Drive, Suite 204</t>
  </si>
  <si>
    <t>ASC-C-01736</t>
  </si>
  <si>
    <t>True World Japan. Inc.    株式会社</t>
  </si>
  <si>
    <t>Shinmei Bldg. 3F, 3-3 Akashi-cho</t>
  </si>
  <si>
    <t>104-0044</t>
  </si>
  <si>
    <t>ASC-C-01284</t>
  </si>
  <si>
    <t>TRUNG SON HUNG YEN FOODSTUFF CORPORATION</t>
  </si>
  <si>
    <t>Nhu Quynh Town</t>
  </si>
  <si>
    <t>39 000</t>
  </si>
  <si>
    <t>Van Lam District</t>
  </si>
  <si>
    <t>ASC-C-02184</t>
  </si>
  <si>
    <t>TRUNG SON LONG AN CO., LTD</t>
  </si>
  <si>
    <t>Lot MH 5+6, No.1 Road, Duc Hoa 1-Hanh Phuc industrial zone, Hamlet 5, Duc Hoa Dong Commune</t>
  </si>
  <si>
    <t xml:space="preserve"> Duc Hoa Dist</t>
  </si>
  <si>
    <t>Dung Lam Thi Phuong</t>
  </si>
  <si>
    <t>+84-272 3775 993</t>
  </si>
  <si>
    <t>phuongdung.tstt@trungson.com.vn</t>
  </si>
  <si>
    <t>Contract Processing, Processing - Preservation, Storage</t>
  </si>
  <si>
    <t>ASC-C-01268</t>
  </si>
  <si>
    <t>TRUNG SON SEAFOOD PROCESSING JSC (TSS)</t>
  </si>
  <si>
    <t>BAI OT HAMLET, DUONG HOA VILLAGE, KIEN LUONG DISTRICT</t>
  </si>
  <si>
    <t>KIEN GIANG PROVINCE</t>
  </si>
  <si>
    <t>Tuan Doan Thanh</t>
  </si>
  <si>
    <t>thanhtuan@trungsonseafood.com.vn</t>
  </si>
  <si>
    <t>ASC-C-00167</t>
  </si>
  <si>
    <t xml:space="preserve">TRUONG VINH AG </t>
  </si>
  <si>
    <t xml:space="preserve">Truong Vinh </t>
  </si>
  <si>
    <t xml:space="preserve">289, Vo Oanh street,, Ward 25,  Binh Thanh District, Ho Chi Minh City </t>
  </si>
  <si>
    <t>THAO NGUYEN NGOC PHUONG TRUONG VINH AG VIETNAN</t>
  </si>
  <si>
    <t>+84 983311797</t>
  </si>
  <si>
    <t>designerdept@tvag-silver-swan.com</t>
  </si>
  <si>
    <t>TRUONG VINH AG</t>
  </si>
  <si>
    <t>ASC-C-02134</t>
  </si>
  <si>
    <t>TRY Inc.</t>
  </si>
  <si>
    <t>2-2-9 Seikai</t>
  </si>
  <si>
    <t>424-0924</t>
  </si>
  <si>
    <t>Shimizu-ku, Shizuoka-shi</t>
  </si>
  <si>
    <t>TRY Inc. Haibara Factory, TRY Inc. Matsubaracho Office, TRY Inc. Shimada Factory, TRY Inc. Shimizu Factory</t>
  </si>
  <si>
    <t>ASC-C-01830</t>
  </si>
  <si>
    <t>TSM DENİZ ÜRN SAN TİC AŞ</t>
  </si>
  <si>
    <t>Antalya Organize sanayi bölgesi 2 kısım 25 cadde no 11</t>
  </si>
  <si>
    <t>ANTALYA</t>
  </si>
  <si>
    <t>Irmak Ece  Topuk</t>
  </si>
  <si>
    <t>urla.kalite@sagun.com</t>
  </si>
  <si>
    <t>ASC-C-01316</t>
  </si>
  <si>
    <t>Tsujino Co., Ltd.</t>
  </si>
  <si>
    <t>1-12-6 Tsukiji</t>
  </si>
  <si>
    <t>Processing - Other Processing - please specify, Processing - Secondary processing, Storage, Trading Fish (Buying/Selling), Use of contract processor</t>
  </si>
  <si>
    <t>ASC-C-00879</t>
  </si>
  <si>
    <t xml:space="preserve">Tsukiji Uoichiba Co., Ltd.    築地魚市場株式会社 </t>
  </si>
  <si>
    <t>6-6-2 Toyosu</t>
  </si>
  <si>
    <t xml:space="preserve">135-8114 </t>
  </si>
  <si>
    <t>Atlantic Salmon, Manilla Clam, Pacific Oyster</t>
  </si>
  <si>
    <t>ASC-C-01836</t>
  </si>
  <si>
    <t>Tuinderij Vers BV</t>
  </si>
  <si>
    <t>Kloosterweg 2</t>
  </si>
  <si>
    <t>3232 LC</t>
  </si>
  <si>
    <t>Brielle</t>
  </si>
  <si>
    <t>Processing - Secondary processing, Storage, Wholesale</t>
  </si>
  <si>
    <t>ASC-C-01277</t>
  </si>
  <si>
    <t>Tukkuheino Oy</t>
  </si>
  <si>
    <t>Orionin tie 18-22</t>
  </si>
  <si>
    <t xml:space="preserve">Sari  Jokinen </t>
  </si>
  <si>
    <t>Sari.jokinen@heinontukku.fi</t>
  </si>
  <si>
    <t>Heinon Tukku Kuopio Oy, Heinon Tukku Oy, Hunt Fish OU</t>
  </si>
  <si>
    <t>ASC-C-00498</t>
  </si>
  <si>
    <t>UAB "ICECO ŽUVIS"</t>
  </si>
  <si>
    <t>ledo g. 1, Liepynų k.</t>
  </si>
  <si>
    <t>Marijampole sav.</t>
  </si>
  <si>
    <t>Saulius  Grakavinas</t>
  </si>
  <si>
    <t>00370-610-33096</t>
  </si>
  <si>
    <t>sales@icecofish.com</t>
  </si>
  <si>
    <t>ASC-C-01941</t>
  </si>
  <si>
    <t>UAB “BALTIC FISH EXPORT”</t>
  </si>
  <si>
    <t>Industrijos g. 1, Biruliškių km., Kauno raj.</t>
  </si>
  <si>
    <t>Kauno raj.</t>
  </si>
  <si>
    <t>ASC-C-01470</t>
  </si>
  <si>
    <t>UAB AG Seafood Lithuania</t>
  </si>
  <si>
    <t>Savanorių pr. 221</t>
  </si>
  <si>
    <t>Kaunas</t>
  </si>
  <si>
    <t>ASC-C-01854</t>
  </si>
  <si>
    <t>UAB ARTALEKA</t>
  </si>
  <si>
    <t>Zvelsos 2-1</t>
  </si>
  <si>
    <t>LT-93235</t>
  </si>
  <si>
    <t>Klaipeda</t>
  </si>
  <si>
    <t>Oksana Korabliova</t>
  </si>
  <si>
    <t>oksana@fjord.lt</t>
  </si>
  <si>
    <t>ASC-C-01853</t>
  </si>
  <si>
    <t>UAB FJORD SALES</t>
  </si>
  <si>
    <t>Zveslos 2-1</t>
  </si>
  <si>
    <t>Klapipeda</t>
  </si>
  <si>
    <t>Aleksandr Molodov</t>
  </si>
  <si>
    <t>alex@fjord.lt</t>
  </si>
  <si>
    <t>ASC-C-01495</t>
  </si>
  <si>
    <t>UAB Mars Lithuania</t>
  </si>
  <si>
    <t>Statybinuku Str. 2</t>
  </si>
  <si>
    <t>Gargzdai</t>
  </si>
  <si>
    <t>ASC-C-00889</t>
  </si>
  <si>
    <t>UAB NORVELITA</t>
  </si>
  <si>
    <t>Gabsiu K.</t>
  </si>
  <si>
    <t>LT- 60192</t>
  </si>
  <si>
    <t>RASEINIAI</t>
  </si>
  <si>
    <t>Donata Grikstaite</t>
  </si>
  <si>
    <t>donata@norvelita.lt</t>
  </si>
  <si>
    <t>Contract Processing, Distribution, Packing or Repacking, Processing - Preservation, Processing - Primary processing, Processing - Secondary processing, Retail to Consumer, Storage, Trading Fish (Buying/Selling), Transportation, Use of contract processor, Wholesale</t>
  </si>
  <si>
    <t>ASC-C-01061</t>
  </si>
  <si>
    <t>UE-TRADING S.C. NIELSEN, CIESIOLKIEWICZ</t>
  </si>
  <si>
    <t>UE-TRADING S.C.</t>
  </si>
  <si>
    <t>UL.ŻURAWIA 16A</t>
  </si>
  <si>
    <t>78-100</t>
  </si>
  <si>
    <t>KOŁOBRZEG</t>
  </si>
  <si>
    <t>ASC-C-00878</t>
  </si>
  <si>
    <t>UKRKHARCHPROMCOMPLEX LLC</t>
  </si>
  <si>
    <t>49B Zaliznychna str - Kalynivka - Vasylkiv distr</t>
  </si>
  <si>
    <t>KEIV REGION</t>
  </si>
  <si>
    <t>Yuriy Gabrus</t>
  </si>
  <si>
    <t>y.gabrus@ld.com.ua</t>
  </si>
  <si>
    <t>Atlantic Salmon, Pangasius  (pangasius hypophthalmus), Pink Salmon, Rainbow Trout, Sockeye Salmon, Tilapia (Nile)</t>
  </si>
  <si>
    <t>ASC-C-01874</t>
  </si>
  <si>
    <t>ULTCO, LLC</t>
  </si>
  <si>
    <t>1596 North Coast Highway 101</t>
  </si>
  <si>
    <t>Encinitas</t>
  </si>
  <si>
    <t>Amie Young</t>
  </si>
  <si>
    <t>ASC-C-01006</t>
  </si>
  <si>
    <t>Ultra Marine Food SA</t>
  </si>
  <si>
    <t>9-11 rue blavignac</t>
  </si>
  <si>
    <t>Carouge</t>
  </si>
  <si>
    <t xml:space="preserve">Laurent Jacquemin </t>
  </si>
  <si>
    <t>laurent.jacquemin@ultramarinefood.ch</t>
  </si>
  <si>
    <t>Atlantic Salmon, Giant tiger prawn, Pangasius (Pangasianodon hypophthalmus), Rainbow Trout, Tilapia (Nile), Whiteleg shrimp</t>
  </si>
  <si>
    <t>ASC-C-00900</t>
  </si>
  <si>
    <t>Unil AS</t>
  </si>
  <si>
    <t>Karenslyst Alle 12-14</t>
  </si>
  <si>
    <t>ASC-C-01282</t>
  </si>
  <si>
    <t>UNIMA DISTRIBUTION</t>
  </si>
  <si>
    <t>UNIMA</t>
  </si>
  <si>
    <t>11 Bis Rue Balzac</t>
  </si>
  <si>
    <t>Rianala  RANDRIANARIVO</t>
  </si>
  <si>
    <t>+33 3 21 33 01 08</t>
  </si>
  <si>
    <t>rianala.randrianarivo@unima.com</t>
  </si>
  <si>
    <t>ASC-C-00723</t>
  </si>
  <si>
    <t>University of Illinois Urbana - Champaign</t>
  </si>
  <si>
    <t>1321 South Oak Street</t>
  </si>
  <si>
    <t>Champaign</t>
  </si>
  <si>
    <t>Pangasius  (pangasius hypophthalmus), Pangasius (pangasius bocourti), Tilapia (Mozambique), Tilapia (Nile)</t>
  </si>
  <si>
    <t>ASC-C-00999</t>
  </si>
  <si>
    <t xml:space="preserve">Uoriki Fresh, Inc. </t>
  </si>
  <si>
    <t>401 Penhorn Avenue, Unit#6</t>
  </si>
  <si>
    <t>Secaucus</t>
  </si>
  <si>
    <t>Distribution, Packing or Repacking, Storage, Trading Fish (Buying/Selling), Use of contract processor, Wholesale</t>
  </si>
  <si>
    <t>ASC-C-01991</t>
  </si>
  <si>
    <t>Urk Export BV</t>
  </si>
  <si>
    <t>Zuidoostrak 8-10</t>
  </si>
  <si>
    <t>Kees Korf</t>
  </si>
  <si>
    <t>+31(0)527 689689</t>
  </si>
  <si>
    <t>kees@urk-export.nl</t>
  </si>
  <si>
    <t>ASC-C-01524</t>
  </si>
  <si>
    <t>Urker Vishandel J. Koffeman</t>
  </si>
  <si>
    <t>Scheurrak 9</t>
  </si>
  <si>
    <t>8321 WB</t>
  </si>
  <si>
    <t>Freek  Koffeman</t>
  </si>
  <si>
    <t>+31 (0)527 686039</t>
  </si>
  <si>
    <t>freek@koffeman.nl</t>
  </si>
  <si>
    <t>Atlantic Salmon, Pangasius (Pangasianodon hypophthalmus), Rainbow Trout, Sockeye Salmon, Tilapia (Nile)</t>
  </si>
  <si>
    <t>ASC-C-00507</t>
  </si>
  <si>
    <t>UTXI AQUATIC PRODUCTS PROCESSING CORPORATION</t>
  </si>
  <si>
    <t>No. 24 Provincial Road No. 934, Tai Van Village,</t>
  </si>
  <si>
    <t>Tran De District</t>
  </si>
  <si>
    <t>MSC Harvest, Packing or Repacking, Processing - Primary processing, Processing - Secondary processing, Restaurant/Take Away to Consumer, Storage, Trading Fish (Buying/Selling), Transportation</t>
  </si>
  <si>
    <t>Hoang Phong Processing Enterprise, Hoang Phuong Processing Enterprise</t>
  </si>
  <si>
    <t>ASC-C-01917</t>
  </si>
  <si>
    <t>VALIA</t>
  </si>
  <si>
    <t>ZAC du Mourillon</t>
  </si>
  <si>
    <t>QUEVEN</t>
  </si>
  <si>
    <t>ASC-C-00638</t>
  </si>
  <si>
    <t>Valio Fresh Fleischvertriebs GmbH &amp; Co. KG</t>
  </si>
  <si>
    <t>Georgsplatz 6</t>
  </si>
  <si>
    <t>Giant tiger prawn, Rainbow Trout, Whiteleg shrimp</t>
  </si>
  <si>
    <t>ASC-C-02027</t>
  </si>
  <si>
    <t>VALOFISH</t>
  </si>
  <si>
    <t>200 rue Vanheeckoet</t>
  </si>
  <si>
    <t>François  MEURICE</t>
  </si>
  <si>
    <t>+33 (0)3.21.87.29.13</t>
  </si>
  <si>
    <t>qualite@valofish.fr</t>
  </si>
  <si>
    <t>ASC-C-01451</t>
  </si>
  <si>
    <t>Van De Groep Fish Processing B.V</t>
  </si>
  <si>
    <t>HARINGEWEG 27 3751 BG, P.O. BOX 64</t>
  </si>
  <si>
    <t>SPAKENBURG</t>
  </si>
  <si>
    <t>ASC-C-01431</t>
  </si>
  <si>
    <t>Van der Lee Seafish BV</t>
  </si>
  <si>
    <t>Schulpengat 2</t>
  </si>
  <si>
    <t>Gijs van der Lee</t>
  </si>
  <si>
    <t>+31 (0) 527 689022</t>
  </si>
  <si>
    <t>gijs@vanderleeseafish.nl</t>
  </si>
  <si>
    <t>ASC-C-00033</t>
  </si>
  <si>
    <t>VAN DUC FOOD COMPANY LIMITED</t>
  </si>
  <si>
    <t>VD FOOD LTD</t>
  </si>
  <si>
    <t>Plot C27/II, street 2F, Vinh Loc Industrial Zone, Vinh Loc A Commune</t>
  </si>
  <si>
    <t>Hoh Chi Minh City</t>
  </si>
  <si>
    <t xml:space="preserve"> VAN DUC FOOD COMPANY LIMITED</t>
  </si>
  <si>
    <t>+84 854253090</t>
  </si>
  <si>
    <t>vothoa@vanduc.com.vn</t>
  </si>
  <si>
    <t>Packing or Repacking, Processing - Preservation, Processing - Primary processing, Processing - Secondary processing, Processing, Storage, Trading Fish (Buying/Selling), Transportation</t>
  </si>
  <si>
    <t>ASC-C-01105</t>
  </si>
  <si>
    <t>VAN DUC TIEN GIANG FOOD EXPORT COMPANY</t>
  </si>
  <si>
    <t>Dong Hoa Hamlet, Song Thuan Commune, Chau Thanh District</t>
  </si>
  <si>
    <t>Tien Giang Province</t>
  </si>
  <si>
    <t xml:space="preserve"> Thành Châu Tăng</t>
  </si>
  <si>
    <t>chau.tang@vinhhoan.com</t>
  </si>
  <si>
    <t>Distribution, Packing or Repacking, Processing - Other Processing - please specify, Processing - Preservation, Processing - Primary processing, Processing - Secondary processing, Trading Fish (Buying/Selling), Transportation</t>
  </si>
  <si>
    <t>ASC-C-01263</t>
  </si>
  <si>
    <t>Van Meines Vers B.V.</t>
  </si>
  <si>
    <t>Koperstraat 45</t>
  </si>
  <si>
    <t>2718 RG</t>
  </si>
  <si>
    <t>D. Plugge</t>
  </si>
  <si>
    <t>dick@vanmeines.nl</t>
  </si>
  <si>
    <t>ASC-C-01527</t>
  </si>
  <si>
    <t>Van Meines Vis B.V.</t>
  </si>
  <si>
    <t>Jan v. Galenstraat 4</t>
  </si>
  <si>
    <t xml:space="preserve">1051 KM </t>
  </si>
  <si>
    <t>Atlantic Landlocked Salmon, Atlantic Salmon, Chum Salmon, Coho Salmon, King Salmon, Masu Salmon, Pink Salmon, Sockeye Salmon</t>
  </si>
  <si>
    <t>ASC-C-00117</t>
  </si>
  <si>
    <t>VANY CORPORATION</t>
  </si>
  <si>
    <t>VANY CO.</t>
  </si>
  <si>
    <t>Lot C, BinhThanh Industrial Zone</t>
  </si>
  <si>
    <t>DongThap Province</t>
  </si>
  <si>
    <t>HUE THANH THI KIM</t>
  </si>
  <si>
    <t>+84 987 102 975</t>
  </si>
  <si>
    <t>huettk@hungca.com</t>
  </si>
  <si>
    <t>ASC-C-02051</t>
  </si>
  <si>
    <t>Varde Laks A/S</t>
  </si>
  <si>
    <t>Snedkervej 2</t>
  </si>
  <si>
    <t>6800 Varde</t>
  </si>
  <si>
    <t>ASC-C-00387</t>
  </si>
  <si>
    <t>Varia Vis BV</t>
  </si>
  <si>
    <t>Vliestroom 4</t>
  </si>
  <si>
    <t>Frans Lucas  Brouwer</t>
  </si>
  <si>
    <t>+31 (0)6138 08142</t>
  </si>
  <si>
    <t>info@variavis.nl</t>
  </si>
  <si>
    <t>ASC-C-01698</t>
  </si>
  <si>
    <t>VASSILIOU TROFINKO S.A.</t>
  </si>
  <si>
    <t>Dervenochorion Maguola</t>
  </si>
  <si>
    <t>Maguola</t>
  </si>
  <si>
    <t>Atlantic Salmon, Chilean Mussel, Pangasius (Pangasianodon hypophthalmus)</t>
  </si>
  <si>
    <t>ASC-C-00657</t>
  </si>
  <si>
    <t>Vega Salmon GmbH</t>
  </si>
  <si>
    <t>Skandinavien Bogen 6-8</t>
  </si>
  <si>
    <t>D-24983</t>
  </si>
  <si>
    <t>Handewitt</t>
  </si>
  <si>
    <t>ASC-C-00289</t>
  </si>
  <si>
    <t>Veltman Visservice BV</t>
  </si>
  <si>
    <t>Industrieweg 18</t>
  </si>
  <si>
    <t>8861 VH</t>
  </si>
  <si>
    <t>Jan Schuil</t>
  </si>
  <si>
    <t>+31 (0) 517 418338</t>
  </si>
  <si>
    <t>jan@veltmanvis.nl</t>
  </si>
  <si>
    <t>Processing - Preservation, Processing - Secondary processing, Storage, Trading Fish (Buying/Selling), Transportation, Wholesale</t>
  </si>
  <si>
    <t>ASC-C-01652</t>
  </si>
  <si>
    <t>Venmark Fisk A/S</t>
  </si>
  <si>
    <t>Søndergade 50</t>
  </si>
  <si>
    <t>Distribution, Processing - Primary processing, Trading Fish (Buying/Selling), Transportation, Wholesale</t>
  </si>
  <si>
    <t>ASC-C-00363</t>
  </si>
  <si>
    <t>Versvishandel Jan van As BV</t>
  </si>
  <si>
    <t>Jan van Galenstraat 4</t>
  </si>
  <si>
    <t>1051 KM</t>
  </si>
  <si>
    <t>Wijgert Van As</t>
  </si>
  <si>
    <t>+31 (20) 582 9998</t>
  </si>
  <si>
    <t>sales@janvanas.nl</t>
  </si>
  <si>
    <t>Contract Processing, Distribution, Processing - Primary processing, Processing - Secondary processing, Storage, Trading Fish (Buying/Selling), Transportation, Wholesale</t>
  </si>
  <si>
    <t>ASC-C-01735</t>
  </si>
  <si>
    <t>Vestey Foods UK Ltd</t>
  </si>
  <si>
    <t>29 Ullswater Crescent</t>
  </si>
  <si>
    <t>CR5 2 HR</t>
  </si>
  <si>
    <t>Coulsden South</t>
  </si>
  <si>
    <t>ASC-C-01695</t>
  </si>
  <si>
    <t>VESTFISK A/S</t>
  </si>
  <si>
    <t>Tungevej1</t>
  </si>
  <si>
    <t>DK-6960</t>
  </si>
  <si>
    <t>Hvidesande</t>
  </si>
  <si>
    <t>ASC-C-01132</t>
  </si>
  <si>
    <t>VICIUNAI IR PARTNERIAI, UAB</t>
  </si>
  <si>
    <t>Birutes str. 50</t>
  </si>
  <si>
    <t>LT-90112</t>
  </si>
  <si>
    <t>Distribution, Packing or Repacking, Processing - Preservation, Processing - Primary processing, Processing - Secondary processing, Retail to Consumer, Storage, Trading Fish (Buying/Selling), Wholesale</t>
  </si>
  <si>
    <t>ASC-C-01517</t>
  </si>
  <si>
    <t xml:space="preserve">Vidinge Grönt AB </t>
  </si>
  <si>
    <t>Norrvidinge Boställe 1219</t>
  </si>
  <si>
    <t>Teckomatorp</t>
  </si>
  <si>
    <t>ASC-C-02072</t>
  </si>
  <si>
    <t>VIET SHRIMP CORPORATION</t>
  </si>
  <si>
    <t>99 Kim Cau Hamlet, Vinh Trach Village</t>
  </si>
  <si>
    <t>Luu Le Van</t>
  </si>
  <si>
    <t>+84 291 3519 568</t>
  </si>
  <si>
    <t>luu@tomviet.com.vn</t>
  </si>
  <si>
    <t>ASC-C-02020</t>
  </si>
  <si>
    <t>Vietnam Clean Seafood Corporation Ton Vu &amp; Thuan phat farm</t>
  </si>
  <si>
    <t>Giong Chat Hamlet</t>
  </si>
  <si>
    <t>Lieu Tu</t>
  </si>
  <si>
    <t>ASC-C-01588</t>
  </si>
  <si>
    <t xml:space="preserve">Vikenco AS </t>
  </si>
  <si>
    <t>Rindarøyvegen 383</t>
  </si>
  <si>
    <t>Aukra</t>
  </si>
  <si>
    <t>Line Skov Pettersen</t>
  </si>
  <si>
    <t>line@vikenco.no</t>
  </si>
  <si>
    <t>Packing or Repacking, Processing - Primary processing, Processing - Secondary processing, Storage, Trading Fish (Buying/Selling), Transportation, Use of contract processor</t>
  </si>
  <si>
    <t>ASC-C-01959</t>
  </si>
  <si>
    <t>Viking Delights AS</t>
  </si>
  <si>
    <t>Høgvollvegen 18</t>
  </si>
  <si>
    <t>Contract Processing, Processing - Primary processing, Trading Fish (Buying/Selling)</t>
  </si>
  <si>
    <t>Viking Øksnes AS</t>
  </si>
  <si>
    <t>ASC-C-00257</t>
  </si>
  <si>
    <t>Villa Seafood AS</t>
  </si>
  <si>
    <t>Postveien 13</t>
  </si>
  <si>
    <t>ASC-C-01816</t>
  </si>
  <si>
    <t>Villa Seafood, Inc.</t>
  </si>
  <si>
    <t>24 Shipyard Drive, Suite 201</t>
  </si>
  <si>
    <t>Hingham</t>
  </si>
  <si>
    <t>Geir Myklebust</t>
  </si>
  <si>
    <t>617-990-4688</t>
  </si>
  <si>
    <t>gm@villaseafood.com</t>
  </si>
  <si>
    <t>ASC-C-01461</t>
  </si>
  <si>
    <t>VINH HOAN COLLAGEN COMPANY LIMITED</t>
  </si>
  <si>
    <t xml:space="preserve">NO 1647, NATIONAL ROAD 30, WARD 11, </t>
  </si>
  <si>
    <t>CAO LANH CITY,</t>
  </si>
  <si>
    <t>ASC-C-00032</t>
  </si>
  <si>
    <t>Vinh Hoan Corporation</t>
  </si>
  <si>
    <t>National Road 30, Ward 11</t>
  </si>
  <si>
    <t>Cao Lanh City</t>
  </si>
  <si>
    <t>LE THI DIEU THI VINH HOAN</t>
  </si>
  <si>
    <t>+84 67 3891062</t>
  </si>
  <si>
    <t>dieuthi@vinhhoan.vn</t>
  </si>
  <si>
    <t>OTHER (Specify), Packing or Repacking, Processing - Preservation, Processing - Primary processing, Processing - Secondary processing, Processing, Storage, Trading Fish (Buying/Selling), Transportation</t>
  </si>
  <si>
    <t>ASC-C-00088</t>
  </si>
  <si>
    <t>VINH QUANG FISHERIES CORP</t>
  </si>
  <si>
    <t>Lot 37-40, My Tho Industrial Park, My Tho City</t>
  </si>
  <si>
    <t>Phuong NGUYEN</t>
  </si>
  <si>
    <t>+84 (0) 733 953358</t>
  </si>
  <si>
    <t>phuongnguyen@vqfc.vn</t>
  </si>
  <si>
    <t>ASC-C-02109</t>
  </si>
  <si>
    <t>Viseafood International Limited</t>
  </si>
  <si>
    <t>3-2-202, No.7 Aomen Road</t>
  </si>
  <si>
    <t>ASC-C-01492</t>
  </si>
  <si>
    <t>Visgroothandel Bos Seafood</t>
  </si>
  <si>
    <t>Kanaalweg 7</t>
  </si>
  <si>
    <t>8356 VS</t>
  </si>
  <si>
    <t>Blokzijl</t>
  </si>
  <si>
    <t>ASC-C-00101</t>
  </si>
  <si>
    <t>Vishandel Klooster B.V.</t>
  </si>
  <si>
    <t>De Trompet 4</t>
  </si>
  <si>
    <t>1601 MK</t>
  </si>
  <si>
    <t>Noémi Kanyo</t>
  </si>
  <si>
    <t>+31 (0) 228312769</t>
  </si>
  <si>
    <t>nkanyo@kloosterpaling.nl</t>
  </si>
  <si>
    <t>Processing - Preservation, Processing - Secondary processing, Processing, Storage, Trading Fish (Buying/Selling), Wholesale</t>
  </si>
  <si>
    <t>ASC-C-00883</t>
  </si>
  <si>
    <t>Vishandel Mike de Houck</t>
  </si>
  <si>
    <t>Deltahoek 2</t>
  </si>
  <si>
    <t>4511 RC</t>
  </si>
  <si>
    <t>Mike De Houck</t>
  </si>
  <si>
    <t>06-46918377</t>
  </si>
  <si>
    <t>mike.dehouck@vaneetveldt.nl</t>
  </si>
  <si>
    <t>Contract Processing, Distribution, Packing or Repacking, Storage, Trading Fish (Buying/Selling), Transportation, Wholesale</t>
  </si>
  <si>
    <t>ASC-C-00071</t>
  </si>
  <si>
    <t>Visrokerij S.H. Meij B.V.</t>
  </si>
  <si>
    <t>Loggerstraat 27</t>
  </si>
  <si>
    <t>Roel Heida</t>
  </si>
  <si>
    <t>+31 (0) 255514717</t>
  </si>
  <si>
    <t>info@shmeij.nl</t>
  </si>
  <si>
    <t>ASC-C-00231</t>
  </si>
  <si>
    <t>Visscher Seafood BV</t>
  </si>
  <si>
    <t>Industrierondweg 4</t>
  </si>
  <si>
    <t>8321 EA</t>
  </si>
  <si>
    <t>R.  Brouwer</t>
  </si>
  <si>
    <t>+31 (0) 527 681421</t>
  </si>
  <si>
    <t>Richard@visscherseafood.nl</t>
  </si>
  <si>
    <t>ASC-C-01197</t>
  </si>
  <si>
    <t>Visser Transport BV</t>
  </si>
  <si>
    <t>Visser Fish BV</t>
  </si>
  <si>
    <t>Kustweg 12</t>
  </si>
  <si>
    <t xml:space="preserve">9976 VP </t>
  </si>
  <si>
    <t>ASC-C-00223</t>
  </si>
  <si>
    <t>VisSpecialist Almelo BV</t>
  </si>
  <si>
    <t>Vishandel Almelo</t>
  </si>
  <si>
    <t>Ambachtweg 8</t>
  </si>
  <si>
    <t>2222 AK</t>
  </si>
  <si>
    <t>Piet Beekhuizen</t>
  </si>
  <si>
    <t>0031-(0)714080808</t>
  </si>
  <si>
    <t>piet@vishandelalmelo.nl</t>
  </si>
  <si>
    <t>ASC-C-02125</t>
  </si>
  <si>
    <t>VISUNIE B.V.</t>
  </si>
  <si>
    <t>Dorpsdijk 48b</t>
  </si>
  <si>
    <t>3161KG</t>
  </si>
  <si>
    <t xml:space="preserve"> Rhoon</t>
  </si>
  <si>
    <t>logr Lissioutkine</t>
  </si>
  <si>
    <t>0031 20 3585244</t>
  </si>
  <si>
    <t>lin@visunie.com</t>
  </si>
  <si>
    <t>Pangasius  (pangasius hypophthalmus), Pangasius (pangasius bocourti), Tilapia (Black), Tilapia (Blue), Tilapia (Mozambique), Tilapia (Nile), Tilapia (Red)</t>
  </si>
  <si>
    <t>ASC-C-02131</t>
  </si>
  <si>
    <t>VN FISH ONE CO.LTD</t>
  </si>
  <si>
    <t xml:space="preserve">Km 2087 + 500 - National Roal 1A </t>
  </si>
  <si>
    <t>Hau Giang Province.</t>
  </si>
  <si>
    <t>ASC Aquaculture, MSC Harvest, Packing or Repacking, Processing - Other Processing - please specify, Processing - Preservation, Processing - Primary processing, Processing - Secondary processing, Storage, Trading Fish (Buying/Selling), Transportation</t>
  </si>
  <si>
    <t>Huy Long An, VN Fish One</t>
  </si>
  <si>
    <t>ASC-C-00150</t>
  </si>
  <si>
    <t>VSV Van Slooten Vis BV</t>
  </si>
  <si>
    <t>Reinier Jumelet</t>
  </si>
  <si>
    <t>+31(0)255 537576</t>
  </si>
  <si>
    <t>Renier@vsv-ijmuiden.nl</t>
  </si>
  <si>
    <t>Great Atlantic scallop, Pangasius  (pangasius hypophthalmus), Tilapia (Nile)</t>
  </si>
  <si>
    <t>ASC-C-01429</t>
  </si>
  <si>
    <t>W. Heemskerk BV</t>
  </si>
  <si>
    <t>Vinkenweg 32</t>
  </si>
  <si>
    <t>2231 NS</t>
  </si>
  <si>
    <t>Rijnsburg</t>
  </si>
  <si>
    <t>David Frankenmolen</t>
  </si>
  <si>
    <t>0031 714021338</t>
  </si>
  <si>
    <t>d.frankenmolen@wheemskerk.nl</t>
  </si>
  <si>
    <t>Distribution, Processing - Secondary processing, Storage, Transportation</t>
  </si>
  <si>
    <t>ASC-C-00888</t>
  </si>
  <si>
    <t>W.G. den Heijer &amp; Zn b.v.</t>
  </si>
  <si>
    <t>Vissershavenweg 50</t>
  </si>
  <si>
    <t>2583 DK</t>
  </si>
  <si>
    <t>Japanese amberjack, Pangasius  (pangasius hypophthalmus), Rainbow Trout, Whiteleg shrimp</t>
  </si>
  <si>
    <t>ASC-C-01968</t>
  </si>
  <si>
    <t xml:space="preserve">Wakame Foods GmbH </t>
  </si>
  <si>
    <t>Kaiser-Wilhelm-Ring 13</t>
  </si>
  <si>
    <t>Donka Dimitrova</t>
  </si>
  <si>
    <t>ASC-C-01082</t>
  </si>
  <si>
    <t>Wannebo International AS</t>
  </si>
  <si>
    <t>Nodeviga 2</t>
  </si>
  <si>
    <t>Kristiansand</t>
  </si>
  <si>
    <t>ASC-C-00591</t>
  </si>
  <si>
    <t>Washington State University</t>
  </si>
  <si>
    <t>PO Box 641726</t>
  </si>
  <si>
    <t>Pullman</t>
  </si>
  <si>
    <t>Gary Coyle</t>
  </si>
  <si>
    <t>509-335-7039</t>
  </si>
  <si>
    <t>gcoyle@wsu.edu</t>
  </si>
  <si>
    <t>ASC-C-01319</t>
  </si>
  <si>
    <t>Waterline AS</t>
  </si>
  <si>
    <t>Kongshaugstranda 101</t>
  </si>
  <si>
    <t>Eidsnes-Ålesund</t>
  </si>
  <si>
    <t>ASC-C-00395</t>
  </si>
  <si>
    <t>Waynor Trading AS</t>
  </si>
  <si>
    <t>Hølbekken 122</t>
  </si>
  <si>
    <t>Artnaveit</t>
  </si>
  <si>
    <t>ASC-C-01232</t>
  </si>
  <si>
    <t>Wechsler Feinfisch GmbH</t>
  </si>
  <si>
    <t>Erftstadt-Friesheim</t>
  </si>
  <si>
    <t>Mirsad Arijagic</t>
  </si>
  <si>
    <t>02235-7991736</t>
  </si>
  <si>
    <t>mirsad.arijagic@wechsler.eu</t>
  </si>
  <si>
    <t>Packing or Repacking, Processing - Preservation, Processing - Secondary processing, Restaurant/Take Away to Consumer, Retail to Consumer, Storage, Trading Fish (Buying/Selling), Transportation, Wholesale</t>
  </si>
  <si>
    <t>ASC-C-00084</t>
  </si>
  <si>
    <t>Weerstand Foods BV</t>
  </si>
  <si>
    <t xml:space="preserve">Foksdiep 1 </t>
  </si>
  <si>
    <t>8321 MK</t>
  </si>
  <si>
    <t>Pieter  Gerssen</t>
  </si>
  <si>
    <t>+31 (0)527 680680</t>
  </si>
  <si>
    <t>pgerssen@weerstand.com</t>
  </si>
  <si>
    <t>Contract Processing, Distribution, Packing or Repacking, Processing - Preservation, Processing - Primary processing, Processing - Secondary processing, Storage, Trading Fish (Buying/Selling), Use of contract processor, Wholesale</t>
  </si>
  <si>
    <t>ASC-C-01909</t>
  </si>
  <si>
    <t>Weifang Green Life Foods Co., Ltd</t>
  </si>
  <si>
    <t>Zhugou Town</t>
  </si>
  <si>
    <t>Gaomi</t>
  </si>
  <si>
    <t>Xiangchen Meng</t>
  </si>
  <si>
    <t>1 364 536 8772</t>
  </si>
  <si>
    <t>mxch16@163.com</t>
  </si>
  <si>
    <t>ASC-C-01542</t>
  </si>
  <si>
    <t>Wellcome Fisheries Limited</t>
  </si>
  <si>
    <t>1/409, Vandram Villiage</t>
  </si>
  <si>
    <t>MSC Harvest, Packing or Repacking, Processing - Preservation, Processing - Primary processing, Processing - Secondary processing, Storage, Trading Fish (Buying/Selling), Transportation, Wholesale</t>
  </si>
  <si>
    <t>ASC-C-00569</t>
  </si>
  <si>
    <t xml:space="preserve">Welmar Seafood B.V. </t>
  </si>
  <si>
    <t>Postbus 413</t>
  </si>
  <si>
    <t>H.I. Ambacht</t>
  </si>
  <si>
    <t>Jis de Kievit</t>
  </si>
  <si>
    <t>+31 (0) 78 681 3786</t>
  </si>
  <si>
    <t>salmon@welmareurope.nl</t>
  </si>
  <si>
    <t>ASC-C-00400</t>
  </si>
  <si>
    <t>Werner Lauenroth Fischfeinkost GmbH</t>
  </si>
  <si>
    <t>Werner-Lauenroth-Straße 1-3</t>
  </si>
  <si>
    <t>Lüdersdorf</t>
  </si>
  <si>
    <t>Thomas Lauenroth</t>
  </si>
  <si>
    <t>+49 (0)386 06212</t>
  </si>
  <si>
    <t>TL@surimi.de</t>
  </si>
  <si>
    <t>ASC-C-01643</t>
  </si>
  <si>
    <t>WEST FISH GmbH</t>
  </si>
  <si>
    <t>Freiladestr. 1</t>
  </si>
  <si>
    <t>Jana Witgen</t>
  </si>
  <si>
    <t>+49 (0)471 972 07 85</t>
  </si>
  <si>
    <t>jana.witgen@westfish.de</t>
  </si>
  <si>
    <t>Atlantic Salmon, Chum Salmon, Pangasius  (pangasius hypophthalmus), Rainbow Trout, Sockeye Salmon, Tilapia (Nile)</t>
  </si>
  <si>
    <t>ASC-C-01199</t>
  </si>
  <si>
    <t>Western United Fish Company</t>
  </si>
  <si>
    <t>15110 NE 90th Street, Suite 110</t>
  </si>
  <si>
    <t>Redmond</t>
  </si>
  <si>
    <t>Contract Processing, Processing - Primary processing, Processing - Secondary processing, Storage, Trading Fish (Buying/Selling), Use of contract processor</t>
  </si>
  <si>
    <t>ASC-C-02085</t>
  </si>
  <si>
    <t>Westland Salades B.V.</t>
  </si>
  <si>
    <t>Elbe 2</t>
  </si>
  <si>
    <t>2491 BS</t>
  </si>
  <si>
    <t xml:space="preserve"> Den Haag</t>
  </si>
  <si>
    <t>ASC-C-01961</t>
  </si>
  <si>
    <t>Wheeler Seafood, Inc.</t>
  </si>
  <si>
    <t>1435 West Valley Highway North</t>
  </si>
  <si>
    <t>Auburn</t>
  </si>
  <si>
    <t>ASC-C-00973</t>
  </si>
  <si>
    <t>Whitby Seafoods Ltd</t>
  </si>
  <si>
    <t>Fairfield Way</t>
  </si>
  <si>
    <t>YO22 4PU</t>
  </si>
  <si>
    <t>Whitby</t>
  </si>
  <si>
    <t>Susan Crow</t>
  </si>
  <si>
    <t>01947 829027</t>
  </si>
  <si>
    <t>susan.crow@whitby-seafoods.com</t>
  </si>
  <si>
    <t>ASC-C-01676</t>
  </si>
  <si>
    <t>Whitelink Seafoods Ltd</t>
  </si>
  <si>
    <t>Maxwell Place</t>
  </si>
  <si>
    <t>AB43 9SX</t>
  </si>
  <si>
    <t>Fraserburgh</t>
  </si>
  <si>
    <t>Valerie Ritchie</t>
  </si>
  <si>
    <t>01346 518828</t>
  </si>
  <si>
    <t>valerie@whitelink.com</t>
  </si>
  <si>
    <t>Contract Processing, Packing or Repacking, Processing - Primary processing, Retail to Consumer, Storage, Trading Fish (Buying/Selling), Use of contract processor, Wholesale</t>
  </si>
  <si>
    <t>ASC-C-01382</t>
  </si>
  <si>
    <t>Widegrowth Marine Products Sdn. Bhd</t>
  </si>
  <si>
    <t xml:space="preserve">CL 2277, Mile 1¼, Leila Road,  </t>
  </si>
  <si>
    <t>Sandakan</t>
  </si>
  <si>
    <t>ASC-C-00509</t>
  </si>
  <si>
    <t>Wilhelm Petersen Seefischgroßhandel GmbH</t>
  </si>
  <si>
    <t>Fischkai 11</t>
  </si>
  <si>
    <t>ASC-C-00455</t>
  </si>
  <si>
    <t>WILMS Tiefkühl-Service GmbH</t>
  </si>
  <si>
    <t>Sohlweg 2</t>
  </si>
  <si>
    <t>Niederkrüchten</t>
  </si>
  <si>
    <t>ASC-C-01354</t>
  </si>
  <si>
    <t>Wilsgård Fiskeoppdrett AS</t>
  </si>
  <si>
    <t>torsken</t>
  </si>
  <si>
    <t>Kristian Meier</t>
  </si>
  <si>
    <t>kristian@wilsgaard.no</t>
  </si>
  <si>
    <t>ASC-C-00285</t>
  </si>
  <si>
    <t>World Seafood A/S</t>
  </si>
  <si>
    <t>Bovvej 29, DK-6330</t>
  </si>
  <si>
    <t>DK-6330</t>
  </si>
  <si>
    <t>Padborg</t>
  </si>
  <si>
    <t>John Hansen</t>
  </si>
  <si>
    <t>+45 73670008</t>
  </si>
  <si>
    <t>jlh@worldseafood.dk</t>
  </si>
  <si>
    <t>OTHER (Specify), Retail to Consumer, Trading Fish (Buying/Selling), Use of contract processor</t>
  </si>
  <si>
    <t>ASC-C-02086</t>
  </si>
  <si>
    <t>Xantelmar, S.L.</t>
  </si>
  <si>
    <t>C/ Baldrún No. 6</t>
  </si>
  <si>
    <t>Lesaka (Navarra)</t>
  </si>
  <si>
    <t>Distribution, Packing or Repacking, Processing - Preservation, Processing - Secondary processing, Storage, Trading Fish (Buying/Selling)</t>
  </si>
  <si>
    <t>ASC-C-00239</t>
  </si>
  <si>
    <t>Xaver Troiber e.K.</t>
  </si>
  <si>
    <t>Vilshofener Str. 31</t>
  </si>
  <si>
    <t>Hofkirchen</t>
  </si>
  <si>
    <t>ASC-C-00336</t>
  </si>
  <si>
    <t>YAMADA SUISAN Co., Ltd.</t>
  </si>
  <si>
    <t>986-0022</t>
  </si>
  <si>
    <t>Sakanamachi, Ishinomaki-shi</t>
  </si>
  <si>
    <t>Kenji Okada</t>
  </si>
  <si>
    <t>+81 225-92-6886, +81 225-92-6007</t>
  </si>
  <si>
    <t>kenji.o@yamadasuisan.com</t>
  </si>
  <si>
    <t>YAMADA SUISAN Co., Ltd. Ariake Factory, YAMADA SUISAN Co., Ltd. Ishinomaki Factory, YAMADA SUISAN Co., Ltd. Shibushi Factory, YAMADA SUISAN Co., Ltd. Tarumizu Factory</t>
  </si>
  <si>
    <t>ASC-C-00922</t>
  </si>
  <si>
    <t>District 7-525, 6-6-1 Toyosu</t>
  </si>
  <si>
    <t>Distribution, Processing - Primary processing, Storage, Trading Fish (Buying/Selling), Transportation, Wholesale</t>
  </si>
  <si>
    <t>ASC-C-02017</t>
  </si>
  <si>
    <t>Yangjiang Anyang Food Co., Ltd.</t>
  </si>
  <si>
    <t>Xincheng Ecotype Private Scientific and Technological Garden, Yangxi Town</t>
  </si>
  <si>
    <t>Kong Jiang Liang</t>
  </si>
  <si>
    <t>+86 662 588 6981</t>
  </si>
  <si>
    <t>ASC-C-01599</t>
  </si>
  <si>
    <t>YEN &amp; BROTHERS Entreprise Co, LTD</t>
  </si>
  <si>
    <t xml:space="preserve">4 F NO 217, SEC 2, NEW TAIPEI BLVD, </t>
  </si>
  <si>
    <t xml:space="preserve">NEW TAIPEI CITY </t>
  </si>
  <si>
    <t>ASC-C-01467</t>
  </si>
  <si>
    <t>YEN &amp; FRIENDS ENTERPRISE CO., LTD.</t>
  </si>
  <si>
    <t>No. 32, Yugang N. 3rd, Qianzhen District</t>
  </si>
  <si>
    <t>Zhaoxiang Lin</t>
  </si>
  <si>
    <t>(07) 811-1579</t>
  </si>
  <si>
    <t>margra@mail.yens.com.tw</t>
  </si>
  <si>
    <t>Contract Processing, Packing or Repacking, Processing - Primary processing, Processing - Secondary processing, Storage, Trading Fish (Buying/Selling), Transportation</t>
  </si>
  <si>
    <t>ASC-C-02164</t>
  </si>
  <si>
    <t>YOKOHAMA REITO CO. LTD</t>
  </si>
  <si>
    <t>M/M Grand Central Tower 7F, 4-6-2 Minatomirai, Nishi-ku</t>
  </si>
  <si>
    <t>220-0012</t>
  </si>
  <si>
    <t xml:space="preserve">Yokohama-shi, Kanagawa </t>
  </si>
  <si>
    <t>Atlantic Salmon, Coho Salmon, Giant tiger prawn, Japanese amberjack, Pangasius  (pangasius hypophthalmus), Rainbow Trout, Whiteleg shrimp</t>
  </si>
  <si>
    <t>Choshi Sales Office, Fukuoka Sales Office, Hakozaki Logistics Center, Hokko Logistics Center, Ishikari Logistics Center, Kimobetsu Logistics Center, Nagoya Logistics Center, Nagoya Sales Office, Osaka Sales Office, Sapporo Sales Office, Sendai Logistics Center, Special Sales Division, Tokyo 2nd Logistics Center, Tokyo Logistic Center, Tokyo Sales Office, Yumeshima Logistics Center</t>
  </si>
  <si>
    <t>ASC-C-01409</t>
  </si>
  <si>
    <t>YOOJIN FISHERIES CO.,LTD</t>
  </si>
  <si>
    <t>688, Nodeul-ro, Dongjak-gu</t>
  </si>
  <si>
    <t>YOOJIN FISHERIES CO.,LTD, YOOJIN INCHEON BRANCH</t>
  </si>
  <si>
    <t>ASC-C-00183</t>
  </si>
  <si>
    <t>Young's Seafood Ltd</t>
  </si>
  <si>
    <t>Ross House, Wickham Road</t>
  </si>
  <si>
    <t>DN31 3SW</t>
  </si>
  <si>
    <t>Mike Mitchell</t>
  </si>
  <si>
    <t>+44 01472 585 858</t>
  </si>
  <si>
    <t>mike.mitchell@theseafoodcompany.co.uk</t>
  </si>
  <si>
    <t>Atlantic Salmon, Pangasius  (pangasius hypophthalmus), Peruvian scallop</t>
  </si>
  <si>
    <t>Distribution, Packing or Repacking, Processing - Preservation, Processing - Primary processing, Processing - Secondary processing, Processing, Storage, Trading Fish (Buying/Selling), Transportation, Wholesale</t>
  </si>
  <si>
    <t>Youngs Seafood Ltd (Humberstone), Youngs Seafood Ltd (Polarfrost), Youngs Seafood Ltd (Ross House), Youngs Seafood Ltd (South Quay), Youngs Seafood Ltd (The Seafood Company Ltd, Kilron), Youngs Seafood Ltd (The Seafood Company Ltd, Macrae Foods Ltd), Youngs Seafood Ltd (The Seafood Company Ltd, Marsden), Youngs Seafood Ltd (The Seafood Company Ltd, Midgleys Seafood Ltd.)</t>
  </si>
  <si>
    <t>ASC-C-01322</t>
  </si>
  <si>
    <t>Yu Duo Xian (Beijing) Aquatic Products Limited Company</t>
  </si>
  <si>
    <t>No.54 New frozen goods area, Jingsheng seafood  wholesale market  Dahongmen, No.3 bungalow, No.232 west street  shiliu village, Fengtai District of Beijing</t>
  </si>
  <si>
    <t>aiqing gao</t>
  </si>
  <si>
    <t>GAOAIQING1988@QQ.com</t>
  </si>
  <si>
    <t>Pangasius (pangasius bocourti), Tilapia (Nile), Whiteleg shrimp</t>
  </si>
  <si>
    <t>ASC-C-01219</t>
  </si>
  <si>
    <t>Yu Fish Private Limited</t>
  </si>
  <si>
    <t>No.9 fishery Port Road #02-01</t>
  </si>
  <si>
    <t>ASC-C-00741</t>
  </si>
  <si>
    <t>Yuu'n Mee fine foods Vertriebs-GmbH</t>
  </si>
  <si>
    <t>Distribution, Packing or Repacking, Retail to Consumer, Storage, Trading Fish (Buying/Selling), Transportation, Wholesale</t>
  </si>
  <si>
    <t>ASC-C-01608</t>
  </si>
  <si>
    <t>YUYUYU (Shanghai) Food Co.,Ltd.</t>
  </si>
  <si>
    <t xml:space="preserve">3rd Floor,No.13 Building,NO.2600 Jungong Rd,  </t>
  </si>
  <si>
    <t>Atlantic Salmon, Chilean Mussel, Giant tiger prawn, Pangasius  (pangasius hypophthalmus), Rainbow Trout, Tilapia (Nile)</t>
  </si>
  <si>
    <t>ASC-C-00044</t>
  </si>
  <si>
    <t>Zalmhuis Steur</t>
  </si>
  <si>
    <t xml:space="preserve">Galgeriet 13, </t>
  </si>
  <si>
    <t>1141 GC</t>
  </si>
  <si>
    <t>Monnickendam</t>
  </si>
  <si>
    <t>Gert Schram</t>
  </si>
  <si>
    <t>+31(0)299651491</t>
  </si>
  <si>
    <t>gschram@zalmhuissteur.nl</t>
  </si>
  <si>
    <t>ASC-C-00009</t>
  </si>
  <si>
    <t>Zamek-Meinhardt Seafood-Service GmbH &amp; Co. KG</t>
  </si>
  <si>
    <t>Wittekindallee 16</t>
  </si>
  <si>
    <t>Minden</t>
  </si>
  <si>
    <t>ASC-C-01447</t>
  </si>
  <si>
    <t>Zeelandia van Belzen e.K.</t>
  </si>
  <si>
    <t>Karl-Arnold-Str. 2 A</t>
  </si>
  <si>
    <t>Willich</t>
  </si>
  <si>
    <t>ASC-C-01996</t>
  </si>
  <si>
    <t>Zeevisgroothandel CJ Langbroek BV</t>
  </si>
  <si>
    <t>Strandweg 30</t>
  </si>
  <si>
    <t>1976 BS</t>
  </si>
  <si>
    <t>Nathalie Langbroek</t>
  </si>
  <si>
    <t>0031/255/523541</t>
  </si>
  <si>
    <t>Nathalie@vistransport.nl</t>
  </si>
  <si>
    <t>Contract Processing, Distribution, MSC Harvest, Packing or Repacking, Processing - Primary processing, Restaurant/Take Away to Consumer, Retail to Consumer, Storage, Trading Fish (Buying/Selling), Transportation, Wholesale</t>
  </si>
  <si>
    <t>ASC-C-01593</t>
  </si>
  <si>
    <t>Zeevisgroothandel Ras BV</t>
  </si>
  <si>
    <t>Pampus 3</t>
  </si>
  <si>
    <t>8321 WZ</t>
  </si>
  <si>
    <t>ASC Aquaculture, Contract Processing, Distribution, Processing - Primary processing, Storage, Trading Fish (Buying/Selling), Wholesale</t>
  </si>
  <si>
    <t>ASC-C-00396</t>
  </si>
  <si>
    <t>Zeevisgroothandel Van Slooten B.V.</t>
  </si>
  <si>
    <t>Ensgat 1</t>
  </si>
  <si>
    <t>8321 MV</t>
  </si>
  <si>
    <t>Sjoerd Van Slooten</t>
  </si>
  <si>
    <t>+31 527683447</t>
  </si>
  <si>
    <t>info@vanslootenvis.nl</t>
  </si>
  <si>
    <t>ASC-C-00304</t>
  </si>
  <si>
    <t>Zeevishandel Mercuur BV</t>
  </si>
  <si>
    <t>Dokweg 22</t>
  </si>
  <si>
    <t>1976 CA</t>
  </si>
  <si>
    <t>T. van Zeben</t>
  </si>
  <si>
    <t>+31 (0) 255535174</t>
  </si>
  <si>
    <t>timvanzeben@mrvis.nl</t>
  </si>
  <si>
    <t>Processing - Other Processing - please specify, Processing - Primary processing, Processing - Secondary processing, Storage, Trading Fish (Buying/Selling), Transportation</t>
  </si>
  <si>
    <t>ASC-C-01974</t>
  </si>
  <si>
    <t>Zhaoan Hailian Food Co., Ltd.</t>
  </si>
  <si>
    <t>North Part of Aquatic Avenue, Sidu Town, Zhao' an city</t>
  </si>
  <si>
    <t>Zhangzhou</t>
  </si>
  <si>
    <t>Yaming xiao</t>
  </si>
  <si>
    <t>86 0596 6091868</t>
  </si>
  <si>
    <t>412573556@qq.com</t>
  </si>
  <si>
    <t>Red Abalone</t>
  </si>
  <si>
    <t>ASC-C-01682</t>
  </si>
  <si>
    <t>Zhonghang Ocean International Food (Beijing) Co., Ltd</t>
  </si>
  <si>
    <t>No.54 New frozen goods area, Jingsheng seafood wholesale market Dahongmen, No.3 bungalow, No.232 west street shiliu village, Fengtai District</t>
  </si>
  <si>
    <t>Zhaoyang Area, Beijing City</t>
  </si>
  <si>
    <t>Yankai Yankai</t>
  </si>
  <si>
    <t>718973179@qq.com</t>
  </si>
  <si>
    <t>ASC-C-01299</t>
  </si>
  <si>
    <t>ZMH HORVAT d.o.o</t>
  </si>
  <si>
    <t xml:space="preserve">Bistrička cesta 4ª,  </t>
  </si>
  <si>
    <t>Konjščina</t>
  </si>
  <si>
    <t>ASC-C-01266</t>
  </si>
  <si>
    <t>Zonca S.r.l.</t>
  </si>
  <si>
    <t>Via Cartiera, 43</t>
  </si>
  <si>
    <t>Verbania</t>
  </si>
  <si>
    <t>ASC-C-01659</t>
  </si>
  <si>
    <t xml:space="preserve">ZPH Darpol M. Omylak, Z. Piątkowski Sp. J. </t>
  </si>
  <si>
    <t>Barzowice 8a</t>
  </si>
  <si>
    <t>Przemysław  Styczeń</t>
  </si>
  <si>
    <t>zph.darpol@interia.pl</t>
  </si>
  <si>
    <t>Certificate code</t>
  </si>
  <si>
    <t>Certificate holder name</t>
  </si>
  <si>
    <t>Trade name</t>
  </si>
  <si>
    <t>Postal Code</t>
  </si>
  <si>
    <t>CB Contact</t>
  </si>
  <si>
    <t>Species in scope</t>
  </si>
  <si>
    <t>Sites MultiSiteOnly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</si>
</sst>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1FFFD"/>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
    <xf numFmtId="0" fontId="0" fillId="0" borderId="0" xfId="0"/>
    <xf numFmtId="14" fontId="0" fillId="0" borderId="0" xfId="0" applyNumberFormat="1"/>
    <xf numFmtId="0" fontId="0" fillId="0" borderId="0" xfId="0" applyAlignment="1">
      <alignment wrapText="1"/>
    </xf>
    <xf numFmtId="0" fontId="16" fillId="33" borderId="10" xfId="0" applyFont="1" applyFill="1" applyBorder="1" applyAlignment="1">
      <alignmen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E1FFFD"/>
      <color rgb="FFAFFF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2040"/>
  <sheetViews>
    <sheetView tabSelected="1" workbookViewId="0">
      <selection activeCell="C5" sqref="C5"/>
    </sheetView>
  </sheetViews>
  <sheetFormatPr defaultRowHeight="15" x14ac:dyDescent="0.25"/>
  <cols>
    <col min="1" max="1" width="7.5703125" bestFit="1" customWidth="1"/>
    <col min="2" max="2" width="30.42578125" bestFit="1" customWidth="1"/>
    <col min="3" max="3" width="83.7109375" bestFit="1" customWidth="1"/>
    <col min="4" max="4" width="86.28515625" bestFit="1" customWidth="1"/>
    <col min="5" max="5" width="26.42578125" bestFit="1" customWidth="1"/>
    <col min="6" max="6" width="21" bestFit="1" customWidth="1"/>
    <col min="7" max="7" width="13.140625" bestFit="1" customWidth="1"/>
    <col min="8" max="8" width="17.5703125" bestFit="1" customWidth="1"/>
    <col min="9" max="9" width="144" bestFit="1" customWidth="1"/>
    <col min="10" max="10" width="21.7109375" bestFit="1" customWidth="1"/>
    <col min="11" max="11" width="51" bestFit="1" customWidth="1"/>
    <col min="12" max="12" width="16.140625" bestFit="1" customWidth="1"/>
    <col min="13" max="13" width="84.5703125" bestFit="1" customWidth="1"/>
    <col min="14" max="14" width="34.85546875" bestFit="1" customWidth="1"/>
    <col min="15" max="15" width="52.140625" bestFit="1" customWidth="1"/>
    <col min="16" max="18" width="255.7109375" bestFit="1" customWidth="1"/>
    <col min="19" max="19" width="4.7109375" bestFit="1" customWidth="1"/>
    <col min="20" max="20" width="22" bestFit="1" customWidth="1"/>
    <col min="21" max="21" width="27.140625" bestFit="1" customWidth="1"/>
    <col min="22" max="22" width="29.85546875" bestFit="1" customWidth="1"/>
    <col min="23" max="23" width="18.7109375" bestFit="1" customWidth="1"/>
    <col min="24" max="24" width="25.85546875" bestFit="1" customWidth="1"/>
    <col min="25" max="25" width="27.5703125" bestFit="1" customWidth="1"/>
    <col min="26" max="26" width="24.28515625" bestFit="1" customWidth="1"/>
    <col min="27" max="27" width="31.7109375" bestFit="1" customWidth="1"/>
    <col min="28" max="28" width="28.7109375" bestFit="1" customWidth="1"/>
    <col min="29" max="29" width="19.7109375" bestFit="1" customWidth="1"/>
    <col min="30" max="30" width="26.42578125" bestFit="1" customWidth="1"/>
    <col min="31" max="31" width="21.85546875" bestFit="1" customWidth="1"/>
    <col min="32" max="32" width="20.28515625" bestFit="1" customWidth="1"/>
    <col min="33" max="33" width="22.28515625" bestFit="1" customWidth="1"/>
    <col min="34" max="34" width="25.85546875" bestFit="1" customWidth="1"/>
    <col min="35" max="35" width="27.42578125" bestFit="1" customWidth="1"/>
    <col min="36" max="36" width="23.140625" bestFit="1" customWidth="1"/>
    <col min="37" max="37" width="18.7109375" bestFit="1" customWidth="1"/>
    <col min="38" max="38" width="22.7109375" bestFit="1" customWidth="1"/>
    <col min="39" max="39" width="22" bestFit="1" customWidth="1"/>
    <col min="40" max="40" width="22.7109375" bestFit="1" customWidth="1"/>
    <col min="41" max="41" width="21.140625" bestFit="1" customWidth="1"/>
    <col min="42" max="42" width="28.85546875" bestFit="1" customWidth="1"/>
    <col min="43" max="43" width="29.28515625" bestFit="1" customWidth="1"/>
    <col min="44" max="44" width="24.28515625" bestFit="1" customWidth="1"/>
    <col min="45" max="45" width="26.42578125" bestFit="1" customWidth="1"/>
    <col min="46" max="46" width="23.85546875" bestFit="1" customWidth="1"/>
    <col min="47" max="47" width="33.28515625" bestFit="1" customWidth="1"/>
    <col min="48" max="48" width="27.85546875" bestFit="1" customWidth="1"/>
    <col min="49" max="49" width="24.85546875" bestFit="1" customWidth="1"/>
    <col min="50" max="50" width="19.42578125" bestFit="1" customWidth="1"/>
    <col min="51" max="51" width="40.5703125" bestFit="1" customWidth="1"/>
    <col min="52" max="52" width="38.5703125" bestFit="1" customWidth="1"/>
    <col min="53" max="53" width="23.140625" bestFit="1" customWidth="1"/>
    <col min="54" max="54" width="22" bestFit="1" customWidth="1"/>
    <col min="55" max="55" width="20.7109375" bestFit="1" customWidth="1"/>
    <col min="56" max="56" width="28.28515625" bestFit="1" customWidth="1"/>
    <col min="57" max="57" width="30.7109375" bestFit="1" customWidth="1"/>
    <col min="58" max="58" width="30.5703125" bestFit="1" customWidth="1"/>
    <col min="59" max="59" width="32.28515625" bestFit="1" customWidth="1"/>
    <col min="60" max="60" width="25.85546875" bestFit="1" customWidth="1"/>
    <col min="61" max="61" width="28.28515625" bestFit="1" customWidth="1"/>
    <col min="62" max="62" width="22.42578125" bestFit="1" customWidth="1"/>
    <col min="63" max="63" width="28" bestFit="1" customWidth="1"/>
    <col min="64" max="64" width="26.42578125" bestFit="1" customWidth="1"/>
    <col min="65" max="65" width="20.85546875" bestFit="1" customWidth="1"/>
    <col min="66" max="66" width="31.42578125" bestFit="1" customWidth="1"/>
    <col min="67" max="67" width="34.5703125" bestFit="1" customWidth="1"/>
    <col min="68" max="68" width="28.7109375" bestFit="1" customWidth="1"/>
    <col min="69" max="69" width="15" bestFit="1" customWidth="1"/>
    <col min="70" max="70" width="16.85546875" bestFit="1" customWidth="1"/>
    <col min="71" max="71" width="14.85546875" bestFit="1" customWidth="1"/>
    <col min="72" max="72" width="19" bestFit="1" customWidth="1"/>
    <col min="73" max="73" width="16.85546875" bestFit="1" customWidth="1"/>
    <col min="74" max="74" width="17" bestFit="1" customWidth="1"/>
    <col min="75" max="75" width="18.85546875" bestFit="1" customWidth="1"/>
    <col min="76" max="76" width="20.140625" bestFit="1" customWidth="1"/>
    <col min="77" max="77" width="25.28515625" bestFit="1" customWidth="1"/>
    <col min="78" max="78" width="18" bestFit="1" customWidth="1"/>
    <col min="79" max="79" width="18.5703125" bestFit="1" customWidth="1"/>
    <col min="80" max="80" width="27.42578125" bestFit="1" customWidth="1"/>
    <col min="81" max="81" width="12.7109375" bestFit="1" customWidth="1"/>
    <col min="82" max="82" width="36.85546875" bestFit="1" customWidth="1"/>
    <col min="83" max="83" width="23" bestFit="1" customWidth="1"/>
    <col min="84" max="84" width="16.5703125" bestFit="1" customWidth="1"/>
    <col min="85" max="85" width="5.5703125" bestFit="1" customWidth="1"/>
  </cols>
  <sheetData>
    <row r="1" spans="1:18" s="3" customFormat="1" ht="23.25" customHeight="1" x14ac:dyDescent="0.25">
      <c r="A1" s="3" t="s">
        <v>0</v>
      </c>
      <c r="B1" s="3" t="s">
        <v>12283</v>
      </c>
      <c r="C1" s="3" t="s">
        <v>12284</v>
      </c>
      <c r="D1" s="3" t="s">
        <v>12285</v>
      </c>
      <c r="E1" s="3" t="s">
        <v>1</v>
      </c>
      <c r="F1" s="3" t="s">
        <v>2</v>
      </c>
      <c r="G1" s="3" t="s">
        <v>3</v>
      </c>
      <c r="H1" s="3" t="s">
        <v>4</v>
      </c>
      <c r="I1" s="3" t="s">
        <v>5</v>
      </c>
      <c r="J1" s="3" t="s">
        <v>12286</v>
      </c>
      <c r="K1" s="3" t="s">
        <v>6</v>
      </c>
      <c r="L1" s="3" t="s">
        <v>7</v>
      </c>
      <c r="M1" s="3" t="s">
        <v>12287</v>
      </c>
      <c r="N1" s="3" t="s">
        <v>8</v>
      </c>
      <c r="O1" s="3" t="s">
        <v>9</v>
      </c>
      <c r="P1" s="3" t="s">
        <v>12288</v>
      </c>
      <c r="Q1" s="3" t="s">
        <v>10</v>
      </c>
      <c r="R1" s="3" t="s">
        <v>12289</v>
      </c>
    </row>
    <row r="2" spans="1:18" x14ac:dyDescent="0.25">
      <c r="A2" t="s">
        <v>11</v>
      </c>
      <c r="B2" t="s">
        <v>12</v>
      </c>
      <c r="C2" t="s">
        <v>13</v>
      </c>
      <c r="D2" t="s">
        <v>13</v>
      </c>
      <c r="E2" t="s">
        <v>14</v>
      </c>
      <c r="F2" s="1">
        <v>42914</v>
      </c>
      <c r="G2" s="1">
        <v>43467</v>
      </c>
      <c r="I2" t="s">
        <v>15</v>
      </c>
      <c r="J2">
        <v>21629</v>
      </c>
      <c r="K2" t="s">
        <v>16</v>
      </c>
      <c r="L2" t="s">
        <v>17</v>
      </c>
    </row>
    <row r="3" spans="1:18" x14ac:dyDescent="0.25">
      <c r="A3" t="s">
        <v>18</v>
      </c>
      <c r="B3" t="s">
        <v>19</v>
      </c>
      <c r="C3" t="s">
        <v>20</v>
      </c>
      <c r="D3" t="s">
        <v>20</v>
      </c>
      <c r="E3" t="s">
        <v>14</v>
      </c>
      <c r="F3" s="1">
        <v>42989</v>
      </c>
      <c r="G3" s="1">
        <v>43370</v>
      </c>
      <c r="I3" t="s">
        <v>21</v>
      </c>
      <c r="J3">
        <v>21449</v>
      </c>
      <c r="K3" t="s">
        <v>22</v>
      </c>
      <c r="L3" t="s">
        <v>17</v>
      </c>
      <c r="M3" t="s">
        <v>23</v>
      </c>
      <c r="N3" t="s">
        <v>24</v>
      </c>
      <c r="O3" t="s">
        <v>25</v>
      </c>
    </row>
    <row r="4" spans="1:18" x14ac:dyDescent="0.25">
      <c r="A4" t="s">
        <v>26</v>
      </c>
      <c r="B4" t="s">
        <v>27</v>
      </c>
      <c r="C4" t="s">
        <v>28</v>
      </c>
      <c r="D4" t="s">
        <v>28</v>
      </c>
      <c r="E4" t="s">
        <v>29</v>
      </c>
      <c r="F4" s="1">
        <v>41701</v>
      </c>
      <c r="G4" s="1">
        <v>42270</v>
      </c>
      <c r="I4" t="s">
        <v>30</v>
      </c>
      <c r="J4">
        <v>10156</v>
      </c>
      <c r="K4" t="s">
        <v>31</v>
      </c>
      <c r="L4" t="s">
        <v>32</v>
      </c>
    </row>
    <row r="5" spans="1:18" x14ac:dyDescent="0.25">
      <c r="A5" t="s">
        <v>26</v>
      </c>
      <c r="B5" t="s">
        <v>33</v>
      </c>
      <c r="C5" t="s">
        <v>34</v>
      </c>
      <c r="D5" t="s">
        <v>34</v>
      </c>
      <c r="E5" t="s">
        <v>14</v>
      </c>
      <c r="F5" s="1">
        <v>42200</v>
      </c>
      <c r="G5" s="1">
        <v>42522</v>
      </c>
      <c r="I5" t="s">
        <v>35</v>
      </c>
      <c r="J5">
        <v>25012</v>
      </c>
      <c r="K5" t="s">
        <v>36</v>
      </c>
      <c r="L5" t="s">
        <v>32</v>
      </c>
      <c r="M5" t="s">
        <v>37</v>
      </c>
      <c r="N5">
        <v>309686991</v>
      </c>
      <c r="O5" t="s">
        <v>38</v>
      </c>
    </row>
    <row r="6" spans="1:18" x14ac:dyDescent="0.25">
      <c r="A6" t="s">
        <v>39</v>
      </c>
      <c r="B6" t="s">
        <v>40</v>
      </c>
      <c r="C6" t="s">
        <v>41</v>
      </c>
      <c r="D6" t="s">
        <v>41</v>
      </c>
      <c r="E6" t="s">
        <v>14</v>
      </c>
      <c r="F6" s="1">
        <v>42609</v>
      </c>
      <c r="G6" s="1">
        <v>43374</v>
      </c>
      <c r="I6" t="s">
        <v>42</v>
      </c>
      <c r="J6" t="s">
        <v>43</v>
      </c>
      <c r="K6" t="s">
        <v>44</v>
      </c>
      <c r="L6" t="s">
        <v>45</v>
      </c>
    </row>
    <row r="7" spans="1:18" x14ac:dyDescent="0.25">
      <c r="A7" t="s">
        <v>46</v>
      </c>
      <c r="B7" t="s">
        <v>47</v>
      </c>
      <c r="C7" t="s">
        <v>48</v>
      </c>
      <c r="D7" t="s">
        <v>48</v>
      </c>
      <c r="E7" t="s">
        <v>14</v>
      </c>
      <c r="F7" s="1">
        <v>42433</v>
      </c>
      <c r="G7" s="1">
        <v>43076</v>
      </c>
      <c r="I7" t="s">
        <v>49</v>
      </c>
      <c r="J7">
        <v>23900</v>
      </c>
      <c r="K7" t="s">
        <v>50</v>
      </c>
      <c r="L7" t="s">
        <v>32</v>
      </c>
    </row>
    <row r="8" spans="1:18" x14ac:dyDescent="0.25">
      <c r="A8" t="s">
        <v>51</v>
      </c>
      <c r="B8" t="s">
        <v>52</v>
      </c>
      <c r="C8" t="s">
        <v>53</v>
      </c>
      <c r="D8" t="s">
        <v>53</v>
      </c>
      <c r="E8" t="s">
        <v>14</v>
      </c>
      <c r="F8" s="1">
        <v>42909</v>
      </c>
      <c r="G8" s="1">
        <v>43413</v>
      </c>
      <c r="I8" t="s">
        <v>54</v>
      </c>
      <c r="J8" t="s">
        <v>55</v>
      </c>
      <c r="K8" t="s">
        <v>56</v>
      </c>
      <c r="L8" t="s">
        <v>57</v>
      </c>
      <c r="M8" t="s">
        <v>58</v>
      </c>
    </row>
    <row r="9" spans="1:18" x14ac:dyDescent="0.25">
      <c r="A9" t="s">
        <v>59</v>
      </c>
      <c r="B9" t="s">
        <v>60</v>
      </c>
      <c r="C9" t="s">
        <v>61</v>
      </c>
      <c r="D9" t="s">
        <v>61</v>
      </c>
      <c r="E9" t="s">
        <v>62</v>
      </c>
      <c r="F9" s="1">
        <v>42604</v>
      </c>
      <c r="G9" s="1">
        <v>43504</v>
      </c>
      <c r="I9" t="s">
        <v>63</v>
      </c>
      <c r="J9" t="s">
        <v>64</v>
      </c>
      <c r="K9" t="s">
        <v>65</v>
      </c>
      <c r="L9" t="s">
        <v>66</v>
      </c>
      <c r="M9" t="s">
        <v>67</v>
      </c>
      <c r="N9" t="s">
        <v>68</v>
      </c>
      <c r="O9" t="s">
        <v>69</v>
      </c>
      <c r="P9" t="s">
        <v>70</v>
      </c>
      <c r="Q9" t="s">
        <v>71</v>
      </c>
    </row>
    <row r="10" spans="1:18" x14ac:dyDescent="0.25">
      <c r="A10" t="s">
        <v>72</v>
      </c>
      <c r="B10" t="s">
        <v>73</v>
      </c>
      <c r="C10" t="s">
        <v>74</v>
      </c>
      <c r="D10" t="s">
        <v>74</v>
      </c>
      <c r="E10" t="s">
        <v>14</v>
      </c>
      <c r="F10" s="1">
        <v>41232</v>
      </c>
      <c r="G10" s="1">
        <v>42110</v>
      </c>
      <c r="I10" t="s">
        <v>75</v>
      </c>
      <c r="K10" t="s">
        <v>76</v>
      </c>
      <c r="L10" t="s">
        <v>66</v>
      </c>
    </row>
    <row r="11" spans="1:18" x14ac:dyDescent="0.25">
      <c r="A11" t="s">
        <v>77</v>
      </c>
      <c r="B11" t="s">
        <v>78</v>
      </c>
      <c r="C11" t="s">
        <v>79</v>
      </c>
      <c r="D11" t="s">
        <v>79</v>
      </c>
      <c r="E11" t="s">
        <v>14</v>
      </c>
      <c r="F11" s="1">
        <v>42114</v>
      </c>
      <c r="G11" s="1">
        <v>42495</v>
      </c>
      <c r="I11" t="s">
        <v>80</v>
      </c>
      <c r="K11" t="s">
        <v>81</v>
      </c>
      <c r="L11" t="s">
        <v>82</v>
      </c>
    </row>
    <row r="12" spans="1:18" x14ac:dyDescent="0.25">
      <c r="A12" t="s">
        <v>59</v>
      </c>
      <c r="B12" t="s">
        <v>83</v>
      </c>
      <c r="C12" t="s">
        <v>84</v>
      </c>
      <c r="D12" t="s">
        <v>84</v>
      </c>
      <c r="E12" t="s">
        <v>14</v>
      </c>
      <c r="F12" s="1">
        <v>42811</v>
      </c>
      <c r="G12" s="1">
        <v>43452</v>
      </c>
      <c r="I12" t="s">
        <v>85</v>
      </c>
      <c r="J12" t="s">
        <v>86</v>
      </c>
      <c r="K12" t="s">
        <v>87</v>
      </c>
      <c r="L12" t="s">
        <v>88</v>
      </c>
    </row>
    <row r="13" spans="1:18" x14ac:dyDescent="0.25">
      <c r="A13" t="s">
        <v>59</v>
      </c>
      <c r="B13" t="s">
        <v>89</v>
      </c>
      <c r="C13" t="s">
        <v>90</v>
      </c>
      <c r="D13" t="s">
        <v>90</v>
      </c>
      <c r="E13" t="s">
        <v>14</v>
      </c>
      <c r="F13" s="1">
        <v>42648</v>
      </c>
      <c r="G13" s="1">
        <v>43385</v>
      </c>
      <c r="I13" t="s">
        <v>91</v>
      </c>
      <c r="J13" t="s">
        <v>92</v>
      </c>
      <c r="K13" t="s">
        <v>93</v>
      </c>
      <c r="L13" t="s">
        <v>88</v>
      </c>
    </row>
    <row r="14" spans="1:18" x14ac:dyDescent="0.25">
      <c r="A14" t="s">
        <v>59</v>
      </c>
      <c r="B14" t="s">
        <v>94</v>
      </c>
      <c r="C14" t="s">
        <v>95</v>
      </c>
      <c r="D14" t="s">
        <v>95</v>
      </c>
      <c r="E14" t="s">
        <v>14</v>
      </c>
      <c r="F14" s="1">
        <v>42411</v>
      </c>
      <c r="G14" s="1">
        <v>42810</v>
      </c>
      <c r="I14" t="s">
        <v>96</v>
      </c>
      <c r="J14">
        <v>13516</v>
      </c>
      <c r="K14" t="s">
        <v>97</v>
      </c>
      <c r="L14" t="s">
        <v>98</v>
      </c>
      <c r="M14" t="s">
        <v>99</v>
      </c>
      <c r="N14" t="s">
        <v>100</v>
      </c>
      <c r="O14" t="s">
        <v>101</v>
      </c>
    </row>
    <row r="15" spans="1:18" x14ac:dyDescent="0.25">
      <c r="A15" t="s">
        <v>59</v>
      </c>
      <c r="B15" t="s">
        <v>102</v>
      </c>
      <c r="C15" t="s">
        <v>103</v>
      </c>
      <c r="D15" t="s">
        <v>103</v>
      </c>
      <c r="E15" t="s">
        <v>14</v>
      </c>
      <c r="F15" s="1">
        <v>42741</v>
      </c>
      <c r="G15" s="1">
        <v>43417</v>
      </c>
      <c r="I15" t="s">
        <v>104</v>
      </c>
      <c r="J15" t="s">
        <v>105</v>
      </c>
      <c r="K15" t="s">
        <v>106</v>
      </c>
      <c r="L15" t="s">
        <v>88</v>
      </c>
      <c r="M15" t="s">
        <v>107</v>
      </c>
      <c r="N15" t="s">
        <v>108</v>
      </c>
      <c r="O15" t="s">
        <v>109</v>
      </c>
    </row>
    <row r="16" spans="1:18" x14ac:dyDescent="0.25">
      <c r="A16" t="s">
        <v>77</v>
      </c>
      <c r="B16" t="s">
        <v>110</v>
      </c>
      <c r="C16" t="s">
        <v>111</v>
      </c>
      <c r="D16" t="s">
        <v>111</v>
      </c>
      <c r="E16" t="s">
        <v>14</v>
      </c>
      <c r="F16" s="1">
        <v>42496</v>
      </c>
      <c r="G16" s="1">
        <v>42878</v>
      </c>
      <c r="I16" t="s">
        <v>112</v>
      </c>
      <c r="K16" t="s">
        <v>113</v>
      </c>
      <c r="L16" t="s">
        <v>66</v>
      </c>
    </row>
    <row r="17" spans="1:15" x14ac:dyDescent="0.25">
      <c r="A17" t="s">
        <v>114</v>
      </c>
      <c r="B17" t="s">
        <v>115</v>
      </c>
      <c r="C17" t="s">
        <v>116</v>
      </c>
      <c r="D17" t="s">
        <v>116</v>
      </c>
      <c r="E17" t="s">
        <v>14</v>
      </c>
      <c r="F17" s="1">
        <v>41509</v>
      </c>
      <c r="G17" s="1">
        <v>42403</v>
      </c>
      <c r="I17" t="s">
        <v>117</v>
      </c>
      <c r="J17" t="s">
        <v>118</v>
      </c>
      <c r="K17" t="s">
        <v>119</v>
      </c>
      <c r="L17" t="s">
        <v>120</v>
      </c>
      <c r="M17" t="s">
        <v>121</v>
      </c>
      <c r="N17" t="s">
        <v>122</v>
      </c>
      <c r="O17" t="s">
        <v>123</v>
      </c>
    </row>
    <row r="18" spans="1:15" x14ac:dyDescent="0.25">
      <c r="A18" t="s">
        <v>124</v>
      </c>
      <c r="B18" t="s">
        <v>125</v>
      </c>
      <c r="C18" t="s">
        <v>126</v>
      </c>
      <c r="D18" t="s">
        <v>126</v>
      </c>
      <c r="E18" t="s">
        <v>14</v>
      </c>
      <c r="F18" s="1">
        <v>42555</v>
      </c>
      <c r="G18" s="1">
        <v>42944</v>
      </c>
      <c r="I18" t="s">
        <v>127</v>
      </c>
      <c r="J18">
        <v>536100</v>
      </c>
      <c r="K18" t="s">
        <v>128</v>
      </c>
      <c r="L18" t="s">
        <v>129</v>
      </c>
    </row>
    <row r="19" spans="1:15" x14ac:dyDescent="0.25">
      <c r="A19" t="s">
        <v>77</v>
      </c>
      <c r="B19" t="s">
        <v>130</v>
      </c>
      <c r="C19" t="s">
        <v>131</v>
      </c>
      <c r="D19" t="s">
        <v>131</v>
      </c>
      <c r="E19" t="s">
        <v>14</v>
      </c>
      <c r="F19" s="1">
        <v>42928</v>
      </c>
      <c r="G19" s="1">
        <v>43260</v>
      </c>
      <c r="I19" t="s">
        <v>132</v>
      </c>
      <c r="K19" t="s">
        <v>133</v>
      </c>
      <c r="L19" t="s">
        <v>82</v>
      </c>
    </row>
    <row r="20" spans="1:15" x14ac:dyDescent="0.25">
      <c r="A20" t="s">
        <v>77</v>
      </c>
      <c r="B20" t="s">
        <v>134</v>
      </c>
      <c r="C20" t="s">
        <v>135</v>
      </c>
      <c r="D20" t="s">
        <v>135</v>
      </c>
      <c r="E20" t="s">
        <v>14</v>
      </c>
      <c r="F20" s="1">
        <v>42185</v>
      </c>
      <c r="G20" s="1">
        <v>42570</v>
      </c>
      <c r="I20" t="s">
        <v>136</v>
      </c>
      <c r="J20" t="s">
        <v>137</v>
      </c>
      <c r="K20" t="s">
        <v>138</v>
      </c>
      <c r="L20" t="s">
        <v>139</v>
      </c>
    </row>
    <row r="21" spans="1:15" x14ac:dyDescent="0.25">
      <c r="A21" t="s">
        <v>140</v>
      </c>
      <c r="B21" t="s">
        <v>141</v>
      </c>
      <c r="C21" t="s">
        <v>142</v>
      </c>
      <c r="D21" t="s">
        <v>142</v>
      </c>
      <c r="E21" t="s">
        <v>14</v>
      </c>
      <c r="F21" s="1">
        <v>42648</v>
      </c>
      <c r="G21" s="1">
        <v>43356</v>
      </c>
      <c r="I21" t="s">
        <v>143</v>
      </c>
      <c r="J21">
        <v>8723</v>
      </c>
      <c r="K21" t="s">
        <v>144</v>
      </c>
      <c r="L21" t="s">
        <v>145</v>
      </c>
    </row>
    <row r="22" spans="1:15" x14ac:dyDescent="0.25">
      <c r="A22" t="s">
        <v>39</v>
      </c>
      <c r="B22" t="s">
        <v>146</v>
      </c>
      <c r="C22" t="s">
        <v>147</v>
      </c>
      <c r="D22" t="s">
        <v>147</v>
      </c>
      <c r="E22" t="s">
        <v>14</v>
      </c>
      <c r="F22" s="1">
        <v>42660</v>
      </c>
      <c r="G22" s="1">
        <v>43447</v>
      </c>
      <c r="I22" t="s">
        <v>148</v>
      </c>
      <c r="J22" t="s">
        <v>149</v>
      </c>
      <c r="K22" t="s">
        <v>150</v>
      </c>
      <c r="L22" t="s">
        <v>151</v>
      </c>
    </row>
    <row r="23" spans="1:15" x14ac:dyDescent="0.25">
      <c r="A23" t="s">
        <v>114</v>
      </c>
      <c r="B23" t="s">
        <v>152</v>
      </c>
      <c r="C23" t="s">
        <v>153</v>
      </c>
      <c r="D23" t="s">
        <v>153</v>
      </c>
      <c r="E23" t="s">
        <v>14</v>
      </c>
      <c r="F23" s="1">
        <v>42277</v>
      </c>
      <c r="G23" s="1">
        <v>43122</v>
      </c>
      <c r="I23" t="s">
        <v>154</v>
      </c>
      <c r="J23" t="s">
        <v>155</v>
      </c>
      <c r="K23" t="s">
        <v>156</v>
      </c>
      <c r="L23" t="s">
        <v>120</v>
      </c>
      <c r="M23" t="s">
        <v>157</v>
      </c>
      <c r="N23" t="s">
        <v>158</v>
      </c>
      <c r="O23" t="s">
        <v>159</v>
      </c>
    </row>
    <row r="24" spans="1:15" x14ac:dyDescent="0.25">
      <c r="A24" t="s">
        <v>140</v>
      </c>
      <c r="B24" t="s">
        <v>160</v>
      </c>
      <c r="C24" t="s">
        <v>161</v>
      </c>
      <c r="D24" t="s">
        <v>161</v>
      </c>
      <c r="E24" t="s">
        <v>14</v>
      </c>
      <c r="F24" s="1">
        <v>43301</v>
      </c>
      <c r="G24" s="1">
        <v>43445</v>
      </c>
      <c r="I24" t="s">
        <v>162</v>
      </c>
      <c r="J24" t="s">
        <v>163</v>
      </c>
      <c r="K24" t="s">
        <v>164</v>
      </c>
      <c r="L24" t="s">
        <v>165</v>
      </c>
    </row>
    <row r="25" spans="1:15" x14ac:dyDescent="0.25">
      <c r="A25" t="s">
        <v>124</v>
      </c>
      <c r="B25" t="s">
        <v>166</v>
      </c>
      <c r="C25" t="s">
        <v>167</v>
      </c>
      <c r="D25" t="s">
        <v>167</v>
      </c>
      <c r="E25" t="s">
        <v>29</v>
      </c>
      <c r="F25" s="1">
        <v>42310</v>
      </c>
      <c r="G25" s="1">
        <v>43026</v>
      </c>
      <c r="I25" t="s">
        <v>168</v>
      </c>
      <c r="J25">
        <v>7441</v>
      </c>
      <c r="K25" t="s">
        <v>169</v>
      </c>
      <c r="L25" t="s">
        <v>170</v>
      </c>
      <c r="M25" t="s">
        <v>171</v>
      </c>
      <c r="N25">
        <f>27-21-551-8700</f>
        <v>-9245</v>
      </c>
      <c r="O25" t="s">
        <v>172</v>
      </c>
    </row>
    <row r="26" spans="1:15" x14ac:dyDescent="0.25">
      <c r="A26" t="s">
        <v>72</v>
      </c>
      <c r="B26" t="s">
        <v>173</v>
      </c>
      <c r="C26" t="s">
        <v>174</v>
      </c>
      <c r="D26" t="s">
        <v>174</v>
      </c>
      <c r="E26" t="s">
        <v>14</v>
      </c>
      <c r="F26" s="1">
        <v>42178</v>
      </c>
      <c r="G26" s="1">
        <v>42586</v>
      </c>
      <c r="I26" t="s">
        <v>175</v>
      </c>
      <c r="J26">
        <v>10623</v>
      </c>
      <c r="K26" t="s">
        <v>176</v>
      </c>
      <c r="L26" t="s">
        <v>17</v>
      </c>
      <c r="M26" t="s">
        <v>177</v>
      </c>
    </row>
    <row r="27" spans="1:15" x14ac:dyDescent="0.25">
      <c r="A27" t="s">
        <v>178</v>
      </c>
      <c r="B27" t="s">
        <v>179</v>
      </c>
      <c r="C27" t="s">
        <v>180</v>
      </c>
      <c r="D27" t="s">
        <v>180</v>
      </c>
      <c r="E27" t="s">
        <v>14</v>
      </c>
      <c r="F27" s="1">
        <v>42627</v>
      </c>
      <c r="G27" s="1">
        <v>43375</v>
      </c>
      <c r="I27" t="s">
        <v>181</v>
      </c>
      <c r="J27" t="s">
        <v>182</v>
      </c>
      <c r="K27" t="s">
        <v>183</v>
      </c>
      <c r="L27" t="s">
        <v>145</v>
      </c>
    </row>
    <row r="28" spans="1:15" x14ac:dyDescent="0.25">
      <c r="A28" t="s">
        <v>72</v>
      </c>
      <c r="B28" t="s">
        <v>184</v>
      </c>
      <c r="C28" t="s">
        <v>185</v>
      </c>
      <c r="E28" t="s">
        <v>14</v>
      </c>
      <c r="F28" s="1">
        <v>41548</v>
      </c>
      <c r="G28" s="1">
        <v>41789</v>
      </c>
      <c r="I28" t="s">
        <v>186</v>
      </c>
      <c r="K28" t="s">
        <v>187</v>
      </c>
      <c r="L28" t="s">
        <v>66</v>
      </c>
    </row>
    <row r="29" spans="1:15" x14ac:dyDescent="0.25">
      <c r="A29" t="s">
        <v>77</v>
      </c>
      <c r="B29" t="s">
        <v>188</v>
      </c>
      <c r="C29" t="s">
        <v>189</v>
      </c>
      <c r="D29" t="s">
        <v>189</v>
      </c>
      <c r="E29" t="s">
        <v>14</v>
      </c>
      <c r="F29" s="1">
        <v>41562</v>
      </c>
      <c r="G29" s="1">
        <v>41914</v>
      </c>
      <c r="I29" t="s">
        <v>190</v>
      </c>
      <c r="K29" t="s">
        <v>191</v>
      </c>
      <c r="L29" t="s">
        <v>66</v>
      </c>
    </row>
    <row r="30" spans="1:15" x14ac:dyDescent="0.25">
      <c r="A30" t="s">
        <v>192</v>
      </c>
      <c r="B30" t="s">
        <v>193</v>
      </c>
      <c r="C30" t="s">
        <v>194</v>
      </c>
      <c r="D30" t="s">
        <v>194</v>
      </c>
      <c r="E30" t="s">
        <v>14</v>
      </c>
      <c r="F30" s="1">
        <v>41708</v>
      </c>
      <c r="G30" s="1">
        <v>42047</v>
      </c>
      <c r="I30" t="s">
        <v>195</v>
      </c>
      <c r="J30">
        <v>6300</v>
      </c>
      <c r="K30" t="s">
        <v>196</v>
      </c>
      <c r="L30" t="s">
        <v>197</v>
      </c>
      <c r="M30" t="s">
        <v>198</v>
      </c>
      <c r="N30" t="s">
        <v>199</v>
      </c>
      <c r="O30" t="s">
        <v>200</v>
      </c>
    </row>
    <row r="31" spans="1:15" x14ac:dyDescent="0.25">
      <c r="A31" t="s">
        <v>201</v>
      </c>
      <c r="B31" t="s">
        <v>202</v>
      </c>
      <c r="C31" t="s">
        <v>203</v>
      </c>
      <c r="D31" t="s">
        <v>203</v>
      </c>
      <c r="E31" t="s">
        <v>14</v>
      </c>
      <c r="F31" s="1">
        <v>42382</v>
      </c>
      <c r="G31" s="1">
        <v>43220</v>
      </c>
      <c r="I31" t="s">
        <v>204</v>
      </c>
      <c r="J31">
        <v>8432</v>
      </c>
      <c r="K31" t="s">
        <v>205</v>
      </c>
      <c r="L31" t="s">
        <v>206</v>
      </c>
      <c r="M31" t="s">
        <v>207</v>
      </c>
      <c r="N31">
        <v>4792281157</v>
      </c>
      <c r="O31" t="s">
        <v>208</v>
      </c>
    </row>
    <row r="32" spans="1:15" x14ac:dyDescent="0.25">
      <c r="A32" t="s">
        <v>201</v>
      </c>
      <c r="B32" t="s">
        <v>209</v>
      </c>
      <c r="C32" t="s">
        <v>210</v>
      </c>
      <c r="D32" t="s">
        <v>210</v>
      </c>
      <c r="E32" t="s">
        <v>14</v>
      </c>
      <c r="F32" s="1">
        <v>42382</v>
      </c>
      <c r="G32" s="1">
        <v>43363</v>
      </c>
      <c r="I32" t="s">
        <v>211</v>
      </c>
      <c r="J32">
        <v>8290</v>
      </c>
      <c r="K32" t="s">
        <v>212</v>
      </c>
      <c r="L32" t="s">
        <v>206</v>
      </c>
      <c r="M32" t="s">
        <v>213</v>
      </c>
      <c r="N32">
        <v>4790072029</v>
      </c>
      <c r="O32" t="s">
        <v>214</v>
      </c>
    </row>
    <row r="33" spans="1:15" x14ac:dyDescent="0.25">
      <c r="A33" t="s">
        <v>72</v>
      </c>
      <c r="B33" t="s">
        <v>215</v>
      </c>
      <c r="C33" t="s">
        <v>216</v>
      </c>
      <c r="E33" t="s">
        <v>14</v>
      </c>
      <c r="F33" s="1">
        <v>41621</v>
      </c>
      <c r="G33" s="1">
        <v>41698</v>
      </c>
      <c r="I33" t="s">
        <v>217</v>
      </c>
      <c r="J33">
        <v>74000</v>
      </c>
      <c r="K33" t="s">
        <v>218</v>
      </c>
      <c r="L33" t="s">
        <v>219</v>
      </c>
    </row>
    <row r="34" spans="1:15" x14ac:dyDescent="0.25">
      <c r="A34" t="s">
        <v>59</v>
      </c>
      <c r="B34" t="s">
        <v>220</v>
      </c>
      <c r="C34" t="s">
        <v>221</v>
      </c>
      <c r="D34" t="s">
        <v>221</v>
      </c>
      <c r="E34" t="s">
        <v>14</v>
      </c>
      <c r="F34" s="1">
        <v>43011</v>
      </c>
      <c r="G34" s="1">
        <v>43020</v>
      </c>
      <c r="I34" t="s">
        <v>222</v>
      </c>
      <c r="J34">
        <v>62200</v>
      </c>
      <c r="K34" t="s">
        <v>223</v>
      </c>
      <c r="L34" t="s">
        <v>224</v>
      </c>
    </row>
    <row r="35" spans="1:15" x14ac:dyDescent="0.25">
      <c r="A35" t="s">
        <v>46</v>
      </c>
      <c r="B35" t="s">
        <v>225</v>
      </c>
      <c r="C35" t="s">
        <v>226</v>
      </c>
      <c r="D35" t="s">
        <v>226</v>
      </c>
      <c r="E35" t="s">
        <v>14</v>
      </c>
      <c r="F35" s="1">
        <v>42493</v>
      </c>
      <c r="G35" s="1">
        <v>42850</v>
      </c>
      <c r="I35" t="s">
        <v>227</v>
      </c>
      <c r="J35">
        <v>36650</v>
      </c>
      <c r="K35" t="s">
        <v>228</v>
      </c>
      <c r="L35" t="s">
        <v>229</v>
      </c>
    </row>
    <row r="36" spans="1:15" x14ac:dyDescent="0.25">
      <c r="A36" t="s">
        <v>39</v>
      </c>
      <c r="B36" t="s">
        <v>230</v>
      </c>
      <c r="C36" t="s">
        <v>231</v>
      </c>
      <c r="D36" t="s">
        <v>231</v>
      </c>
      <c r="E36" t="s">
        <v>14</v>
      </c>
      <c r="F36" s="1">
        <v>42312</v>
      </c>
      <c r="G36" s="1">
        <v>42755</v>
      </c>
      <c r="I36" t="s">
        <v>232</v>
      </c>
      <c r="J36">
        <v>83316</v>
      </c>
      <c r="K36" t="s">
        <v>233</v>
      </c>
      <c r="L36" t="s">
        <v>234</v>
      </c>
    </row>
    <row r="37" spans="1:15" x14ac:dyDescent="0.25">
      <c r="A37" t="s">
        <v>114</v>
      </c>
      <c r="B37" t="s">
        <v>235</v>
      </c>
      <c r="C37" t="s">
        <v>236</v>
      </c>
      <c r="D37" t="s">
        <v>236</v>
      </c>
      <c r="E37" t="s">
        <v>14</v>
      </c>
      <c r="F37" s="1">
        <v>42655</v>
      </c>
      <c r="G37" s="1">
        <v>42760</v>
      </c>
      <c r="I37" t="s">
        <v>237</v>
      </c>
      <c r="J37">
        <v>2850</v>
      </c>
      <c r="K37" t="s">
        <v>238</v>
      </c>
      <c r="L37" t="s">
        <v>239</v>
      </c>
    </row>
    <row r="38" spans="1:15" x14ac:dyDescent="0.25">
      <c r="A38" t="s">
        <v>59</v>
      </c>
      <c r="B38" t="s">
        <v>240</v>
      </c>
      <c r="C38" t="s">
        <v>241</v>
      </c>
      <c r="D38" t="s">
        <v>241</v>
      </c>
      <c r="E38" t="s">
        <v>14</v>
      </c>
      <c r="F38" s="1">
        <v>42584</v>
      </c>
      <c r="G38" s="1">
        <v>43207</v>
      </c>
      <c r="I38" t="s">
        <v>242</v>
      </c>
      <c r="J38">
        <v>867</v>
      </c>
      <c r="K38" t="s">
        <v>243</v>
      </c>
      <c r="L38" t="s">
        <v>88</v>
      </c>
      <c r="M38" t="s">
        <v>244</v>
      </c>
      <c r="O38" t="s">
        <v>245</v>
      </c>
    </row>
    <row r="39" spans="1:15" x14ac:dyDescent="0.25">
      <c r="A39" t="s">
        <v>192</v>
      </c>
      <c r="B39" t="s">
        <v>246</v>
      </c>
      <c r="C39" t="s">
        <v>247</v>
      </c>
      <c r="D39" t="s">
        <v>247</v>
      </c>
      <c r="E39" t="s">
        <v>14</v>
      </c>
      <c r="F39" s="1">
        <v>42268</v>
      </c>
      <c r="G39" s="1">
        <v>43427</v>
      </c>
      <c r="I39" t="s">
        <v>248</v>
      </c>
      <c r="J39">
        <v>1030</v>
      </c>
      <c r="K39" t="s">
        <v>249</v>
      </c>
      <c r="L39" t="s">
        <v>197</v>
      </c>
      <c r="M39" t="s">
        <v>250</v>
      </c>
      <c r="O39" t="s">
        <v>251</v>
      </c>
    </row>
    <row r="40" spans="1:15" x14ac:dyDescent="0.25">
      <c r="A40" t="s">
        <v>77</v>
      </c>
      <c r="B40" t="s">
        <v>252</v>
      </c>
      <c r="C40" t="s">
        <v>253</v>
      </c>
      <c r="D40" t="s">
        <v>253</v>
      </c>
      <c r="E40" t="s">
        <v>14</v>
      </c>
      <c r="F40" s="1">
        <v>43091</v>
      </c>
      <c r="G40" s="1">
        <v>43214</v>
      </c>
      <c r="I40" t="s">
        <v>254</v>
      </c>
      <c r="K40" t="s">
        <v>255</v>
      </c>
      <c r="L40" t="s">
        <v>139</v>
      </c>
    </row>
    <row r="41" spans="1:15" x14ac:dyDescent="0.25">
      <c r="A41" t="s">
        <v>11</v>
      </c>
      <c r="B41" t="s">
        <v>256</v>
      </c>
      <c r="C41" t="s">
        <v>257</v>
      </c>
      <c r="E41" t="s">
        <v>14</v>
      </c>
      <c r="F41" s="1">
        <v>41040</v>
      </c>
      <c r="G41" s="1">
        <v>41372</v>
      </c>
      <c r="I41" t="s">
        <v>258</v>
      </c>
      <c r="J41">
        <v>26723</v>
      </c>
      <c r="K41" t="s">
        <v>259</v>
      </c>
      <c r="L41" t="s">
        <v>17</v>
      </c>
      <c r="M41" t="s">
        <v>260</v>
      </c>
    </row>
    <row r="42" spans="1:15" x14ac:dyDescent="0.25">
      <c r="A42" t="s">
        <v>18</v>
      </c>
      <c r="B42" t="s">
        <v>261</v>
      </c>
      <c r="C42" t="s">
        <v>262</v>
      </c>
      <c r="D42" t="s">
        <v>262</v>
      </c>
      <c r="E42" t="s">
        <v>14</v>
      </c>
      <c r="F42" s="1">
        <v>42895</v>
      </c>
      <c r="G42" s="1">
        <v>43343</v>
      </c>
      <c r="I42" t="s">
        <v>263</v>
      </c>
      <c r="J42">
        <v>22767</v>
      </c>
      <c r="K42" t="s">
        <v>264</v>
      </c>
      <c r="L42" t="s">
        <v>17</v>
      </c>
      <c r="M42" t="s">
        <v>265</v>
      </c>
    </row>
    <row r="43" spans="1:15" x14ac:dyDescent="0.25">
      <c r="A43" t="s">
        <v>124</v>
      </c>
      <c r="B43" t="s">
        <v>266</v>
      </c>
      <c r="C43" t="s">
        <v>267</v>
      </c>
      <c r="D43" t="s">
        <v>267</v>
      </c>
      <c r="E43" t="s">
        <v>14</v>
      </c>
      <c r="F43" s="1">
        <v>42655</v>
      </c>
      <c r="G43" s="1">
        <v>43361</v>
      </c>
      <c r="I43" t="s">
        <v>268</v>
      </c>
      <c r="J43" t="s">
        <v>269</v>
      </c>
      <c r="K43" t="s">
        <v>270</v>
      </c>
      <c r="L43" t="s">
        <v>139</v>
      </c>
      <c r="M43" t="s">
        <v>271</v>
      </c>
      <c r="N43" t="s">
        <v>272</v>
      </c>
      <c r="O43" t="s">
        <v>273</v>
      </c>
    </row>
    <row r="44" spans="1:15" x14ac:dyDescent="0.25">
      <c r="A44" t="s">
        <v>274</v>
      </c>
      <c r="B44" t="s">
        <v>275</v>
      </c>
      <c r="C44" t="s">
        <v>276</v>
      </c>
      <c r="D44" t="s">
        <v>276</v>
      </c>
      <c r="E44" t="s">
        <v>14</v>
      </c>
      <c r="F44" s="1">
        <v>42930</v>
      </c>
      <c r="G44" s="1">
        <v>43325</v>
      </c>
      <c r="I44" t="s">
        <v>277</v>
      </c>
      <c r="J44">
        <v>116504</v>
      </c>
      <c r="K44" t="s">
        <v>278</v>
      </c>
      <c r="L44" t="s">
        <v>129</v>
      </c>
    </row>
    <row r="45" spans="1:15" x14ac:dyDescent="0.25">
      <c r="A45" t="s">
        <v>114</v>
      </c>
      <c r="B45" t="s">
        <v>279</v>
      </c>
      <c r="C45" t="s">
        <v>280</v>
      </c>
      <c r="D45" t="s">
        <v>280</v>
      </c>
      <c r="E45" t="s">
        <v>14</v>
      </c>
      <c r="F45" s="1">
        <v>42132</v>
      </c>
      <c r="G45" s="1">
        <v>42529</v>
      </c>
      <c r="I45" t="s">
        <v>281</v>
      </c>
      <c r="J45" t="s">
        <v>282</v>
      </c>
      <c r="K45" t="s">
        <v>283</v>
      </c>
      <c r="L45" t="s">
        <v>88</v>
      </c>
      <c r="M45" t="s">
        <v>284</v>
      </c>
      <c r="N45" t="s">
        <v>285</v>
      </c>
      <c r="O45" t="s">
        <v>286</v>
      </c>
    </row>
    <row r="46" spans="1:15" x14ac:dyDescent="0.25">
      <c r="A46" t="s">
        <v>201</v>
      </c>
      <c r="B46" t="s">
        <v>287</v>
      </c>
      <c r="C46" t="s">
        <v>288</v>
      </c>
      <c r="D46" t="s">
        <v>288</v>
      </c>
      <c r="E46" t="s">
        <v>14</v>
      </c>
      <c r="F46" s="1">
        <v>42347</v>
      </c>
      <c r="G46" s="1">
        <v>42632</v>
      </c>
      <c r="I46" t="s">
        <v>289</v>
      </c>
      <c r="J46" t="s">
        <v>290</v>
      </c>
      <c r="K46" t="s">
        <v>291</v>
      </c>
      <c r="L46" t="s">
        <v>120</v>
      </c>
      <c r="M46" t="s">
        <v>292</v>
      </c>
      <c r="N46" t="s">
        <v>293</v>
      </c>
      <c r="O46" t="s">
        <v>294</v>
      </c>
    </row>
    <row r="47" spans="1:15" x14ac:dyDescent="0.25">
      <c r="A47" t="s">
        <v>114</v>
      </c>
      <c r="B47" t="s">
        <v>295</v>
      </c>
      <c r="C47" t="s">
        <v>296</v>
      </c>
      <c r="D47" t="s">
        <v>296</v>
      </c>
      <c r="E47" t="s">
        <v>14</v>
      </c>
      <c r="F47" s="1">
        <v>41215</v>
      </c>
      <c r="G47" s="1">
        <v>41954</v>
      </c>
      <c r="I47" t="s">
        <v>297</v>
      </c>
      <c r="J47" t="s">
        <v>298</v>
      </c>
      <c r="K47" t="s">
        <v>299</v>
      </c>
      <c r="L47" t="s">
        <v>120</v>
      </c>
      <c r="M47" t="s">
        <v>300</v>
      </c>
      <c r="N47" t="s">
        <v>301</v>
      </c>
      <c r="O47" t="s">
        <v>302</v>
      </c>
    </row>
    <row r="48" spans="1:15" x14ac:dyDescent="0.25">
      <c r="A48" t="s">
        <v>114</v>
      </c>
      <c r="B48" t="s">
        <v>303</v>
      </c>
      <c r="C48" t="s">
        <v>304</v>
      </c>
      <c r="D48" t="s">
        <v>304</v>
      </c>
      <c r="E48" t="s">
        <v>14</v>
      </c>
      <c r="F48" s="1">
        <v>41520</v>
      </c>
      <c r="G48" s="1">
        <v>42697</v>
      </c>
      <c r="I48" t="s">
        <v>117</v>
      </c>
      <c r="J48" t="s">
        <v>118</v>
      </c>
      <c r="K48" t="s">
        <v>119</v>
      </c>
      <c r="L48" t="s">
        <v>120</v>
      </c>
      <c r="M48" t="s">
        <v>305</v>
      </c>
      <c r="N48" t="s">
        <v>306</v>
      </c>
      <c r="O48" t="s">
        <v>123</v>
      </c>
    </row>
    <row r="49" spans="1:17" x14ac:dyDescent="0.25">
      <c r="A49" t="s">
        <v>114</v>
      </c>
      <c r="B49" t="s">
        <v>307</v>
      </c>
      <c r="C49" t="s">
        <v>308</v>
      </c>
      <c r="D49" t="s">
        <v>308</v>
      </c>
      <c r="E49" t="s">
        <v>14</v>
      </c>
      <c r="F49" s="1">
        <v>43145</v>
      </c>
      <c r="G49" s="1">
        <v>43431</v>
      </c>
      <c r="I49" t="s">
        <v>309</v>
      </c>
      <c r="K49" t="s">
        <v>310</v>
      </c>
      <c r="L49" t="s">
        <v>129</v>
      </c>
      <c r="M49" t="s">
        <v>311</v>
      </c>
      <c r="N49" t="s">
        <v>312</v>
      </c>
      <c r="O49" t="s">
        <v>313</v>
      </c>
    </row>
    <row r="50" spans="1:17" x14ac:dyDescent="0.25">
      <c r="A50" t="s">
        <v>77</v>
      </c>
      <c r="B50" t="s">
        <v>314</v>
      </c>
      <c r="C50" t="s">
        <v>315</v>
      </c>
      <c r="D50" t="s">
        <v>315</v>
      </c>
      <c r="E50" t="s">
        <v>14</v>
      </c>
      <c r="F50" s="1">
        <v>42670</v>
      </c>
      <c r="G50" s="1">
        <v>43504</v>
      </c>
      <c r="I50" t="s">
        <v>316</v>
      </c>
      <c r="K50" t="s">
        <v>317</v>
      </c>
      <c r="L50" t="s">
        <v>318</v>
      </c>
    </row>
    <row r="51" spans="1:17" x14ac:dyDescent="0.25">
      <c r="A51" t="s">
        <v>319</v>
      </c>
      <c r="B51" t="s">
        <v>320</v>
      </c>
      <c r="C51" t="s">
        <v>321</v>
      </c>
      <c r="D51" t="s">
        <v>321</v>
      </c>
      <c r="E51" t="s">
        <v>14</v>
      </c>
      <c r="F51" s="1">
        <v>42338</v>
      </c>
      <c r="G51" s="1">
        <v>43434</v>
      </c>
      <c r="I51" t="s">
        <v>322</v>
      </c>
      <c r="J51" t="s">
        <v>323</v>
      </c>
      <c r="K51" t="s">
        <v>324</v>
      </c>
      <c r="L51" t="s">
        <v>45</v>
      </c>
    </row>
    <row r="52" spans="1:17" x14ac:dyDescent="0.25">
      <c r="A52" t="s">
        <v>192</v>
      </c>
      <c r="B52" t="s">
        <v>325</v>
      </c>
      <c r="C52" t="s">
        <v>326</v>
      </c>
      <c r="D52" t="s">
        <v>326</v>
      </c>
      <c r="E52" t="s">
        <v>62</v>
      </c>
      <c r="F52" s="1">
        <v>42845</v>
      </c>
      <c r="G52" s="1">
        <v>43489</v>
      </c>
      <c r="I52" t="s">
        <v>327</v>
      </c>
      <c r="J52">
        <v>8048</v>
      </c>
      <c r="K52" t="s">
        <v>328</v>
      </c>
      <c r="L52" t="s">
        <v>197</v>
      </c>
      <c r="M52" t="s">
        <v>329</v>
      </c>
      <c r="N52" t="s">
        <v>330</v>
      </c>
      <c r="O52" t="s">
        <v>331</v>
      </c>
      <c r="P52" t="s">
        <v>332</v>
      </c>
      <c r="Q52" t="s">
        <v>333</v>
      </c>
    </row>
    <row r="53" spans="1:17" x14ac:dyDescent="0.25">
      <c r="A53" t="s">
        <v>114</v>
      </c>
      <c r="B53" t="s">
        <v>334</v>
      </c>
      <c r="C53" t="s">
        <v>335</v>
      </c>
      <c r="D53" t="s">
        <v>335</v>
      </c>
      <c r="E53" t="s">
        <v>14</v>
      </c>
      <c r="F53" s="1">
        <v>41829</v>
      </c>
      <c r="G53" s="1">
        <v>42389</v>
      </c>
      <c r="I53" t="s">
        <v>336</v>
      </c>
      <c r="J53" t="s">
        <v>337</v>
      </c>
      <c r="K53" t="s">
        <v>338</v>
      </c>
      <c r="L53" t="s">
        <v>120</v>
      </c>
      <c r="M53" t="s">
        <v>339</v>
      </c>
      <c r="N53" t="s">
        <v>340</v>
      </c>
      <c r="O53" t="s">
        <v>341</v>
      </c>
    </row>
    <row r="54" spans="1:17" x14ac:dyDescent="0.25">
      <c r="A54" t="s">
        <v>59</v>
      </c>
      <c r="B54" t="s">
        <v>342</v>
      </c>
      <c r="C54" t="s">
        <v>343</v>
      </c>
      <c r="D54" t="s">
        <v>343</v>
      </c>
      <c r="E54" t="s">
        <v>14</v>
      </c>
      <c r="F54" s="1">
        <v>42895</v>
      </c>
      <c r="G54" s="1">
        <v>43283</v>
      </c>
      <c r="I54" t="s">
        <v>344</v>
      </c>
      <c r="J54">
        <v>97300</v>
      </c>
      <c r="K54" t="s">
        <v>345</v>
      </c>
      <c r="L54" t="s">
        <v>88</v>
      </c>
    </row>
    <row r="55" spans="1:17" x14ac:dyDescent="0.25">
      <c r="A55" t="s">
        <v>114</v>
      </c>
      <c r="B55" t="s">
        <v>346</v>
      </c>
      <c r="C55" t="s">
        <v>347</v>
      </c>
      <c r="D55" t="s">
        <v>347</v>
      </c>
      <c r="E55" t="s">
        <v>14</v>
      </c>
      <c r="F55" s="1">
        <v>42114</v>
      </c>
      <c r="G55" s="1">
        <v>43263</v>
      </c>
      <c r="I55" t="s">
        <v>348</v>
      </c>
      <c r="J55" t="s">
        <v>349</v>
      </c>
      <c r="K55" t="s">
        <v>350</v>
      </c>
      <c r="L55" t="s">
        <v>120</v>
      </c>
      <c r="M55" t="s">
        <v>351</v>
      </c>
      <c r="N55" t="s">
        <v>352</v>
      </c>
      <c r="O55" t="s">
        <v>353</v>
      </c>
    </row>
    <row r="56" spans="1:17" x14ac:dyDescent="0.25">
      <c r="A56" t="s">
        <v>59</v>
      </c>
      <c r="B56" t="s">
        <v>354</v>
      </c>
      <c r="C56" t="s">
        <v>355</v>
      </c>
      <c r="D56" t="s">
        <v>355</v>
      </c>
      <c r="E56" t="s">
        <v>14</v>
      </c>
      <c r="F56" s="1">
        <v>42762</v>
      </c>
      <c r="G56" s="1">
        <v>43154</v>
      </c>
      <c r="I56" t="s">
        <v>356</v>
      </c>
      <c r="J56">
        <v>62200</v>
      </c>
      <c r="K56" t="s">
        <v>223</v>
      </c>
      <c r="L56" t="s">
        <v>224</v>
      </c>
      <c r="M56" t="s">
        <v>357</v>
      </c>
      <c r="N56" t="s">
        <v>358</v>
      </c>
      <c r="O56" t="s">
        <v>359</v>
      </c>
    </row>
    <row r="57" spans="1:17" x14ac:dyDescent="0.25">
      <c r="A57" t="s">
        <v>11</v>
      </c>
      <c r="B57" t="s">
        <v>360</v>
      </c>
      <c r="C57" t="s">
        <v>361</v>
      </c>
      <c r="D57" t="s">
        <v>361</v>
      </c>
      <c r="E57" t="s">
        <v>14</v>
      </c>
      <c r="F57" s="1">
        <v>42799</v>
      </c>
      <c r="G57" s="1">
        <v>43206</v>
      </c>
      <c r="I57" t="s">
        <v>362</v>
      </c>
      <c r="J57">
        <v>1500</v>
      </c>
      <c r="K57" t="s">
        <v>363</v>
      </c>
      <c r="L57" t="s">
        <v>239</v>
      </c>
      <c r="M57" t="s">
        <v>364</v>
      </c>
      <c r="N57" t="s">
        <v>365</v>
      </c>
      <c r="O57" t="s">
        <v>366</v>
      </c>
    </row>
    <row r="58" spans="1:17" x14ac:dyDescent="0.25">
      <c r="A58" t="s">
        <v>114</v>
      </c>
      <c r="B58" t="s">
        <v>367</v>
      </c>
      <c r="C58" t="s">
        <v>368</v>
      </c>
      <c r="D58" t="s">
        <v>368</v>
      </c>
      <c r="E58" t="s">
        <v>14</v>
      </c>
      <c r="F58" s="1">
        <v>41113</v>
      </c>
      <c r="G58" s="1">
        <v>41277</v>
      </c>
      <c r="I58" t="s">
        <v>369</v>
      </c>
      <c r="K58" t="s">
        <v>370</v>
      </c>
      <c r="L58" t="s">
        <v>66</v>
      </c>
      <c r="M58" t="s">
        <v>371</v>
      </c>
      <c r="O58" t="s">
        <v>372</v>
      </c>
    </row>
    <row r="59" spans="1:17" x14ac:dyDescent="0.25">
      <c r="A59" t="s">
        <v>39</v>
      </c>
      <c r="B59" t="s">
        <v>373</v>
      </c>
      <c r="C59" t="s">
        <v>374</v>
      </c>
      <c r="D59" t="s">
        <v>374</v>
      </c>
      <c r="E59" t="s">
        <v>14</v>
      </c>
      <c r="F59" s="1">
        <v>43205</v>
      </c>
      <c r="G59" s="1">
        <v>43298</v>
      </c>
      <c r="I59" t="s">
        <v>375</v>
      </c>
      <c r="K59" t="s">
        <v>376</v>
      </c>
      <c r="L59" t="s">
        <v>377</v>
      </c>
      <c r="M59" t="s">
        <v>378</v>
      </c>
      <c r="N59" t="s">
        <v>379</v>
      </c>
      <c r="O59" t="s">
        <v>380</v>
      </c>
    </row>
    <row r="60" spans="1:17" x14ac:dyDescent="0.25">
      <c r="A60" t="s">
        <v>381</v>
      </c>
      <c r="B60" t="s">
        <v>382</v>
      </c>
      <c r="C60" t="s">
        <v>383</v>
      </c>
      <c r="D60" t="s">
        <v>383</v>
      </c>
      <c r="E60" t="s">
        <v>14</v>
      </c>
      <c r="F60" s="1">
        <v>42322</v>
      </c>
      <c r="G60" s="1">
        <v>42944</v>
      </c>
      <c r="I60" t="s">
        <v>384</v>
      </c>
      <c r="J60" t="s">
        <v>385</v>
      </c>
      <c r="K60" t="s">
        <v>386</v>
      </c>
      <c r="L60" t="s">
        <v>387</v>
      </c>
      <c r="M60" t="s">
        <v>388</v>
      </c>
      <c r="N60" t="s">
        <v>389</v>
      </c>
      <c r="O60" t="s">
        <v>390</v>
      </c>
    </row>
    <row r="61" spans="1:17" x14ac:dyDescent="0.25">
      <c r="A61" t="s">
        <v>114</v>
      </c>
      <c r="B61" t="s">
        <v>391</v>
      </c>
      <c r="C61" t="s">
        <v>392</v>
      </c>
      <c r="D61" t="s">
        <v>392</v>
      </c>
      <c r="E61" t="s">
        <v>14</v>
      </c>
      <c r="F61" s="1">
        <v>42964</v>
      </c>
      <c r="G61" s="1">
        <v>43347</v>
      </c>
      <c r="I61" t="s">
        <v>393</v>
      </c>
      <c r="J61">
        <v>3272</v>
      </c>
      <c r="K61" t="s">
        <v>394</v>
      </c>
      <c r="L61" t="s">
        <v>239</v>
      </c>
      <c r="M61" t="s">
        <v>395</v>
      </c>
      <c r="O61" t="s">
        <v>396</v>
      </c>
    </row>
    <row r="62" spans="1:17" x14ac:dyDescent="0.25">
      <c r="A62" t="s">
        <v>397</v>
      </c>
      <c r="B62" t="s">
        <v>398</v>
      </c>
      <c r="C62" t="s">
        <v>399</v>
      </c>
      <c r="D62" t="s">
        <v>399</v>
      </c>
      <c r="E62" t="s">
        <v>14</v>
      </c>
      <c r="F62" s="1">
        <v>42083</v>
      </c>
      <c r="G62" s="1">
        <v>42634</v>
      </c>
      <c r="I62" t="s">
        <v>400</v>
      </c>
      <c r="J62">
        <v>619735</v>
      </c>
      <c r="K62" t="s">
        <v>401</v>
      </c>
      <c r="L62" t="s">
        <v>402</v>
      </c>
    </row>
    <row r="63" spans="1:17" x14ac:dyDescent="0.25">
      <c r="A63" t="s">
        <v>124</v>
      </c>
      <c r="B63" t="s">
        <v>403</v>
      </c>
      <c r="C63" t="s">
        <v>404</v>
      </c>
      <c r="D63" t="s">
        <v>404</v>
      </c>
      <c r="E63" t="s">
        <v>14</v>
      </c>
      <c r="F63" s="1">
        <v>42347</v>
      </c>
      <c r="G63" s="1">
        <v>43190</v>
      </c>
      <c r="I63" t="s">
        <v>400</v>
      </c>
      <c r="J63">
        <v>619735</v>
      </c>
      <c r="K63" t="s">
        <v>401</v>
      </c>
      <c r="L63" t="s">
        <v>402</v>
      </c>
    </row>
    <row r="64" spans="1:17" x14ac:dyDescent="0.25">
      <c r="A64" t="s">
        <v>114</v>
      </c>
      <c r="B64" t="s">
        <v>405</v>
      </c>
      <c r="C64" t="s">
        <v>406</v>
      </c>
      <c r="D64" t="s">
        <v>406</v>
      </c>
      <c r="E64" t="s">
        <v>14</v>
      </c>
      <c r="F64" s="1">
        <v>42954</v>
      </c>
      <c r="G64" s="1">
        <v>43465</v>
      </c>
      <c r="I64" t="s">
        <v>407</v>
      </c>
      <c r="J64" t="s">
        <v>408</v>
      </c>
      <c r="K64" t="s">
        <v>409</v>
      </c>
      <c r="L64" t="s">
        <v>120</v>
      </c>
    </row>
    <row r="65" spans="1:15" x14ac:dyDescent="0.25">
      <c r="A65" t="s">
        <v>77</v>
      </c>
      <c r="B65" t="s">
        <v>410</v>
      </c>
      <c r="C65" t="s">
        <v>411</v>
      </c>
      <c r="D65" t="s">
        <v>411</v>
      </c>
      <c r="E65" t="s">
        <v>29</v>
      </c>
      <c r="F65" s="1">
        <v>42381</v>
      </c>
      <c r="G65" s="1">
        <v>43307</v>
      </c>
      <c r="I65" t="s">
        <v>412</v>
      </c>
      <c r="J65" t="s">
        <v>413</v>
      </c>
      <c r="K65" t="s">
        <v>414</v>
      </c>
      <c r="L65" t="s">
        <v>82</v>
      </c>
    </row>
    <row r="66" spans="1:15" x14ac:dyDescent="0.25">
      <c r="A66" t="s">
        <v>381</v>
      </c>
      <c r="B66" t="s">
        <v>415</v>
      </c>
      <c r="C66" t="s">
        <v>416</v>
      </c>
      <c r="D66" t="s">
        <v>416</v>
      </c>
      <c r="E66" t="s">
        <v>14</v>
      </c>
      <c r="F66" s="1">
        <v>42984</v>
      </c>
      <c r="G66" s="1">
        <v>43424</v>
      </c>
      <c r="I66" t="s">
        <v>417</v>
      </c>
      <c r="J66" t="s">
        <v>418</v>
      </c>
      <c r="K66" t="s">
        <v>419</v>
      </c>
      <c r="L66" t="s">
        <v>387</v>
      </c>
    </row>
    <row r="67" spans="1:15" x14ac:dyDescent="0.25">
      <c r="A67" t="s">
        <v>59</v>
      </c>
      <c r="B67" t="s">
        <v>420</v>
      </c>
      <c r="C67" t="s">
        <v>421</v>
      </c>
      <c r="D67" t="s">
        <v>421</v>
      </c>
      <c r="E67" t="s">
        <v>14</v>
      </c>
      <c r="F67" s="1">
        <v>42319</v>
      </c>
      <c r="G67" s="1">
        <v>42870</v>
      </c>
      <c r="I67" t="s">
        <v>422</v>
      </c>
      <c r="J67" t="s">
        <v>423</v>
      </c>
      <c r="K67" t="s">
        <v>424</v>
      </c>
      <c r="L67" t="s">
        <v>66</v>
      </c>
      <c r="M67" t="s">
        <v>425</v>
      </c>
      <c r="N67" t="s">
        <v>426</v>
      </c>
      <c r="O67" t="s">
        <v>427</v>
      </c>
    </row>
    <row r="68" spans="1:15" x14ac:dyDescent="0.25">
      <c r="A68" t="s">
        <v>39</v>
      </c>
      <c r="B68" t="s">
        <v>428</v>
      </c>
      <c r="C68" t="s">
        <v>429</v>
      </c>
      <c r="D68" t="s">
        <v>429</v>
      </c>
      <c r="E68" t="s">
        <v>14</v>
      </c>
      <c r="F68" s="1">
        <v>42294</v>
      </c>
      <c r="G68" s="1">
        <v>43389</v>
      </c>
      <c r="I68" t="s">
        <v>430</v>
      </c>
      <c r="J68">
        <v>4870</v>
      </c>
      <c r="K68" t="s">
        <v>431</v>
      </c>
      <c r="L68" t="s">
        <v>432</v>
      </c>
    </row>
    <row r="69" spans="1:15" x14ac:dyDescent="0.25">
      <c r="A69" t="s">
        <v>46</v>
      </c>
      <c r="B69" t="s">
        <v>433</v>
      </c>
      <c r="C69" t="s">
        <v>434</v>
      </c>
      <c r="D69" t="s">
        <v>434</v>
      </c>
      <c r="E69" t="s">
        <v>14</v>
      </c>
      <c r="F69" s="1">
        <v>42545</v>
      </c>
      <c r="G69" s="1">
        <v>42837</v>
      </c>
      <c r="I69" t="s">
        <v>435</v>
      </c>
      <c r="K69" t="s">
        <v>436</v>
      </c>
      <c r="L69" t="s">
        <v>437</v>
      </c>
    </row>
    <row r="70" spans="1:15" x14ac:dyDescent="0.25">
      <c r="A70" t="s">
        <v>114</v>
      </c>
      <c r="B70" t="s">
        <v>438</v>
      </c>
      <c r="C70" t="s">
        <v>439</v>
      </c>
      <c r="D70" t="s">
        <v>439</v>
      </c>
      <c r="E70" t="s">
        <v>14</v>
      </c>
      <c r="F70" s="1">
        <v>42183</v>
      </c>
      <c r="G70" s="1">
        <v>43314</v>
      </c>
      <c r="I70" t="s">
        <v>440</v>
      </c>
      <c r="J70">
        <v>524314</v>
      </c>
      <c r="K70" t="s">
        <v>441</v>
      </c>
      <c r="L70" t="s">
        <v>442</v>
      </c>
      <c r="M70" t="s">
        <v>443</v>
      </c>
      <c r="N70">
        <v>91442845147</v>
      </c>
      <c r="O70" t="s">
        <v>444</v>
      </c>
    </row>
    <row r="71" spans="1:15" x14ac:dyDescent="0.25">
      <c r="A71" t="s">
        <v>114</v>
      </c>
      <c r="B71" t="s">
        <v>445</v>
      </c>
      <c r="C71" t="s">
        <v>446</v>
      </c>
      <c r="D71" t="s">
        <v>446</v>
      </c>
      <c r="E71" t="s">
        <v>14</v>
      </c>
      <c r="F71" s="1">
        <v>42097</v>
      </c>
      <c r="G71" s="1">
        <v>42403</v>
      </c>
      <c r="I71" t="s">
        <v>447</v>
      </c>
      <c r="J71">
        <v>5700</v>
      </c>
      <c r="K71" t="s">
        <v>448</v>
      </c>
      <c r="L71" t="s">
        <v>145</v>
      </c>
      <c r="M71" t="s">
        <v>449</v>
      </c>
      <c r="N71" t="s">
        <v>450</v>
      </c>
      <c r="O71" t="s">
        <v>451</v>
      </c>
    </row>
    <row r="72" spans="1:15" x14ac:dyDescent="0.25">
      <c r="A72" t="s">
        <v>72</v>
      </c>
      <c r="B72" t="s">
        <v>452</v>
      </c>
      <c r="C72" t="s">
        <v>453</v>
      </c>
      <c r="D72" t="s">
        <v>453</v>
      </c>
      <c r="E72" t="s">
        <v>14</v>
      </c>
      <c r="F72" s="1">
        <v>42835</v>
      </c>
      <c r="G72" s="1">
        <v>42838</v>
      </c>
      <c r="I72" t="s">
        <v>454</v>
      </c>
      <c r="J72">
        <v>88045</v>
      </c>
      <c r="K72" t="s">
        <v>455</v>
      </c>
      <c r="L72" t="s">
        <v>17</v>
      </c>
      <c r="M72" t="s">
        <v>456</v>
      </c>
      <c r="N72" t="s">
        <v>457</v>
      </c>
      <c r="O72" t="s">
        <v>458</v>
      </c>
    </row>
    <row r="73" spans="1:15" x14ac:dyDescent="0.25">
      <c r="A73" t="s">
        <v>72</v>
      </c>
      <c r="B73" t="s">
        <v>459</v>
      </c>
      <c r="C73" t="s">
        <v>460</v>
      </c>
      <c r="D73" t="s">
        <v>460</v>
      </c>
      <c r="E73" t="s">
        <v>14</v>
      </c>
      <c r="F73" s="1">
        <v>42178</v>
      </c>
      <c r="G73" s="1">
        <v>42586</v>
      </c>
      <c r="I73" t="s">
        <v>461</v>
      </c>
      <c r="J73" t="s">
        <v>462</v>
      </c>
      <c r="K73" t="s">
        <v>463</v>
      </c>
      <c r="L73" t="s">
        <v>151</v>
      </c>
      <c r="M73" t="s">
        <v>464</v>
      </c>
    </row>
    <row r="74" spans="1:15" x14ac:dyDescent="0.25">
      <c r="A74" t="s">
        <v>124</v>
      </c>
      <c r="B74" t="s">
        <v>465</v>
      </c>
      <c r="C74" t="s">
        <v>466</v>
      </c>
      <c r="D74" t="s">
        <v>466</v>
      </c>
      <c r="E74" t="s">
        <v>14</v>
      </c>
      <c r="F74" s="1">
        <v>42453</v>
      </c>
      <c r="G74" s="1">
        <v>42845</v>
      </c>
      <c r="I74" t="s">
        <v>467</v>
      </c>
      <c r="J74">
        <v>486350</v>
      </c>
      <c r="K74" t="s">
        <v>468</v>
      </c>
      <c r="L74" t="s">
        <v>402</v>
      </c>
    </row>
    <row r="75" spans="1:15" x14ac:dyDescent="0.25">
      <c r="A75" t="s">
        <v>39</v>
      </c>
      <c r="B75" t="s">
        <v>469</v>
      </c>
      <c r="C75" t="s">
        <v>470</v>
      </c>
      <c r="D75" t="s">
        <v>470</v>
      </c>
      <c r="E75" t="s">
        <v>14</v>
      </c>
      <c r="F75" s="1">
        <v>42432</v>
      </c>
      <c r="G75" s="1">
        <v>42978</v>
      </c>
      <c r="I75" t="s">
        <v>471</v>
      </c>
      <c r="J75">
        <v>2482</v>
      </c>
      <c r="K75" t="s">
        <v>472</v>
      </c>
      <c r="L75" t="s">
        <v>234</v>
      </c>
    </row>
    <row r="76" spans="1:15" x14ac:dyDescent="0.25">
      <c r="A76" t="s">
        <v>114</v>
      </c>
      <c r="B76" t="s">
        <v>473</v>
      </c>
      <c r="C76" t="s">
        <v>474</v>
      </c>
      <c r="D76" t="s">
        <v>474</v>
      </c>
      <c r="E76" t="s">
        <v>14</v>
      </c>
      <c r="F76" s="1">
        <v>42408</v>
      </c>
      <c r="G76" s="1">
        <v>43297</v>
      </c>
      <c r="I76" t="s">
        <v>475</v>
      </c>
      <c r="J76" t="s">
        <v>476</v>
      </c>
      <c r="K76" t="s">
        <v>477</v>
      </c>
      <c r="L76" t="s">
        <v>120</v>
      </c>
      <c r="M76" t="s">
        <v>478</v>
      </c>
      <c r="N76" t="s">
        <v>479</v>
      </c>
      <c r="O76" t="s">
        <v>480</v>
      </c>
    </row>
    <row r="77" spans="1:15" x14ac:dyDescent="0.25">
      <c r="A77" t="s">
        <v>397</v>
      </c>
      <c r="B77" t="s">
        <v>481</v>
      </c>
      <c r="C77" t="s">
        <v>482</v>
      </c>
      <c r="D77" t="s">
        <v>482</v>
      </c>
      <c r="E77" t="s">
        <v>29</v>
      </c>
      <c r="F77" s="1">
        <v>42012</v>
      </c>
      <c r="G77" s="1">
        <v>42312</v>
      </c>
      <c r="I77" t="s">
        <v>483</v>
      </c>
      <c r="J77">
        <v>3089</v>
      </c>
      <c r="K77" t="s">
        <v>484</v>
      </c>
      <c r="L77" t="s">
        <v>120</v>
      </c>
    </row>
    <row r="78" spans="1:15" x14ac:dyDescent="0.25">
      <c r="A78" t="s">
        <v>72</v>
      </c>
      <c r="B78" t="s">
        <v>485</v>
      </c>
      <c r="C78" t="s">
        <v>486</v>
      </c>
      <c r="D78" t="s">
        <v>486</v>
      </c>
      <c r="E78" t="s">
        <v>14</v>
      </c>
      <c r="F78" s="1">
        <v>42178</v>
      </c>
      <c r="G78" s="1">
        <v>42586</v>
      </c>
      <c r="I78" t="s">
        <v>487</v>
      </c>
      <c r="J78">
        <v>8024</v>
      </c>
      <c r="K78" t="s">
        <v>328</v>
      </c>
      <c r="L78" t="s">
        <v>197</v>
      </c>
    </row>
    <row r="79" spans="1:15" x14ac:dyDescent="0.25">
      <c r="A79" t="s">
        <v>72</v>
      </c>
      <c r="B79" t="s">
        <v>488</v>
      </c>
      <c r="C79" t="s">
        <v>489</v>
      </c>
      <c r="D79" t="s">
        <v>489</v>
      </c>
      <c r="E79" t="s">
        <v>14</v>
      </c>
      <c r="F79" s="1">
        <v>42178</v>
      </c>
      <c r="G79" s="1">
        <v>42586</v>
      </c>
      <c r="I79" t="s">
        <v>490</v>
      </c>
      <c r="J79" t="s">
        <v>491</v>
      </c>
      <c r="K79" t="s">
        <v>492</v>
      </c>
      <c r="L79" t="s">
        <v>234</v>
      </c>
      <c r="M79" t="s">
        <v>493</v>
      </c>
    </row>
    <row r="80" spans="1:15" x14ac:dyDescent="0.25">
      <c r="A80" t="s">
        <v>72</v>
      </c>
      <c r="B80" t="s">
        <v>494</v>
      </c>
      <c r="C80" t="s">
        <v>495</v>
      </c>
      <c r="D80" t="s">
        <v>495</v>
      </c>
      <c r="E80" t="s">
        <v>14</v>
      </c>
      <c r="F80" s="1">
        <v>42178</v>
      </c>
      <c r="G80" s="1">
        <v>42586</v>
      </c>
      <c r="I80" t="s">
        <v>496</v>
      </c>
      <c r="J80" t="s">
        <v>497</v>
      </c>
      <c r="K80" t="s">
        <v>498</v>
      </c>
      <c r="L80" t="s">
        <v>432</v>
      </c>
      <c r="M80" t="s">
        <v>493</v>
      </c>
    </row>
    <row r="81" spans="1:15" x14ac:dyDescent="0.25">
      <c r="A81" t="s">
        <v>72</v>
      </c>
      <c r="B81" t="s">
        <v>499</v>
      </c>
      <c r="C81" t="s">
        <v>500</v>
      </c>
      <c r="D81" t="s">
        <v>500</v>
      </c>
      <c r="E81" t="s">
        <v>14</v>
      </c>
      <c r="F81" s="1">
        <v>42178</v>
      </c>
      <c r="G81" s="1">
        <v>42586</v>
      </c>
      <c r="I81" t="s">
        <v>501</v>
      </c>
      <c r="J81" t="s">
        <v>502</v>
      </c>
      <c r="K81" t="s">
        <v>503</v>
      </c>
      <c r="L81" t="s">
        <v>45</v>
      </c>
      <c r="M81" t="s">
        <v>493</v>
      </c>
    </row>
    <row r="82" spans="1:15" x14ac:dyDescent="0.25">
      <c r="A82" t="s">
        <v>11</v>
      </c>
      <c r="B82" t="s">
        <v>504</v>
      </c>
      <c r="C82" t="s">
        <v>505</v>
      </c>
      <c r="D82" t="s">
        <v>506</v>
      </c>
      <c r="E82" t="s">
        <v>14</v>
      </c>
      <c r="F82" s="1">
        <v>42852</v>
      </c>
      <c r="G82" s="1">
        <v>43444</v>
      </c>
      <c r="I82" t="s">
        <v>507</v>
      </c>
      <c r="J82">
        <v>90419</v>
      </c>
      <c r="K82" t="s">
        <v>508</v>
      </c>
      <c r="L82" t="s">
        <v>17</v>
      </c>
      <c r="M82" t="s">
        <v>509</v>
      </c>
      <c r="N82" t="s">
        <v>510</v>
      </c>
      <c r="O82" t="s">
        <v>511</v>
      </c>
    </row>
    <row r="83" spans="1:15" x14ac:dyDescent="0.25">
      <c r="A83" t="s">
        <v>124</v>
      </c>
      <c r="B83" t="s">
        <v>512</v>
      </c>
      <c r="C83" t="s">
        <v>513</v>
      </c>
      <c r="D83" t="s">
        <v>513</v>
      </c>
      <c r="E83" t="s">
        <v>14</v>
      </c>
      <c r="F83" s="1">
        <v>42195</v>
      </c>
      <c r="G83" s="1">
        <v>42801</v>
      </c>
      <c r="I83" t="s">
        <v>514</v>
      </c>
      <c r="J83">
        <v>415979</v>
      </c>
      <c r="K83" t="s">
        <v>401</v>
      </c>
      <c r="L83" t="s">
        <v>402</v>
      </c>
    </row>
    <row r="84" spans="1:15" x14ac:dyDescent="0.25">
      <c r="A84" t="s">
        <v>515</v>
      </c>
      <c r="B84" t="s">
        <v>516</v>
      </c>
      <c r="C84" t="s">
        <v>517</v>
      </c>
      <c r="D84" t="s">
        <v>518</v>
      </c>
      <c r="E84" t="s">
        <v>14</v>
      </c>
      <c r="F84" s="1">
        <v>42018</v>
      </c>
      <c r="G84" s="1">
        <v>43042</v>
      </c>
      <c r="I84" t="s">
        <v>519</v>
      </c>
      <c r="J84">
        <v>7032</v>
      </c>
      <c r="K84" t="s">
        <v>520</v>
      </c>
      <c r="L84" t="s">
        <v>206</v>
      </c>
    </row>
    <row r="85" spans="1:15" x14ac:dyDescent="0.25">
      <c r="A85" t="s">
        <v>114</v>
      </c>
      <c r="B85" t="s">
        <v>521</v>
      </c>
      <c r="C85" t="s">
        <v>522</v>
      </c>
      <c r="E85" t="s">
        <v>14</v>
      </c>
      <c r="F85" s="1">
        <v>41510</v>
      </c>
      <c r="G85" s="1">
        <v>42338</v>
      </c>
      <c r="I85" t="s">
        <v>523</v>
      </c>
      <c r="J85">
        <v>1228</v>
      </c>
      <c r="K85" t="s">
        <v>524</v>
      </c>
      <c r="L85" t="s">
        <v>197</v>
      </c>
      <c r="M85" t="s">
        <v>525</v>
      </c>
      <c r="N85" t="s">
        <v>526</v>
      </c>
    </row>
    <row r="86" spans="1:15" x14ac:dyDescent="0.25">
      <c r="A86" t="s">
        <v>59</v>
      </c>
      <c r="B86" t="s">
        <v>527</v>
      </c>
      <c r="C86" t="s">
        <v>528</v>
      </c>
      <c r="D86" t="s">
        <v>528</v>
      </c>
      <c r="E86" t="s">
        <v>14</v>
      </c>
      <c r="F86" s="1">
        <v>42821</v>
      </c>
      <c r="G86" s="1">
        <v>43452</v>
      </c>
      <c r="I86" t="s">
        <v>529</v>
      </c>
      <c r="J86" t="s">
        <v>86</v>
      </c>
      <c r="K86" t="s">
        <v>530</v>
      </c>
      <c r="L86" t="s">
        <v>88</v>
      </c>
    </row>
    <row r="87" spans="1:15" x14ac:dyDescent="0.25">
      <c r="A87" t="s">
        <v>59</v>
      </c>
      <c r="B87" t="s">
        <v>531</v>
      </c>
      <c r="C87" t="s">
        <v>532</v>
      </c>
      <c r="D87" t="s">
        <v>532</v>
      </c>
      <c r="E87" t="s">
        <v>14</v>
      </c>
      <c r="F87" s="1">
        <v>43118</v>
      </c>
      <c r="G87" s="1">
        <v>43455</v>
      </c>
      <c r="I87" t="s">
        <v>533</v>
      </c>
      <c r="K87" t="s">
        <v>534</v>
      </c>
      <c r="L87" t="s">
        <v>66</v>
      </c>
      <c r="M87" t="s">
        <v>535</v>
      </c>
      <c r="O87" t="s">
        <v>536</v>
      </c>
    </row>
    <row r="88" spans="1:15" x14ac:dyDescent="0.25">
      <c r="A88" t="s">
        <v>77</v>
      </c>
      <c r="B88" t="s">
        <v>537</v>
      </c>
      <c r="C88" t="s">
        <v>538</v>
      </c>
      <c r="D88" t="s">
        <v>538</v>
      </c>
      <c r="E88" t="s">
        <v>29</v>
      </c>
      <c r="F88" s="1">
        <v>42307</v>
      </c>
      <c r="G88" s="1">
        <v>42724</v>
      </c>
      <c r="I88" t="s">
        <v>539</v>
      </c>
      <c r="J88" t="s">
        <v>540</v>
      </c>
      <c r="K88" t="s">
        <v>541</v>
      </c>
      <c r="L88" t="s">
        <v>88</v>
      </c>
    </row>
    <row r="89" spans="1:15" x14ac:dyDescent="0.25">
      <c r="A89" t="s">
        <v>77</v>
      </c>
      <c r="B89" t="s">
        <v>542</v>
      </c>
      <c r="C89" t="s">
        <v>543</v>
      </c>
      <c r="D89" t="s">
        <v>543</v>
      </c>
      <c r="E89" t="s">
        <v>14</v>
      </c>
      <c r="F89" s="1">
        <v>42241</v>
      </c>
      <c r="G89" s="1">
        <v>43013</v>
      </c>
      <c r="I89" t="s">
        <v>544</v>
      </c>
      <c r="J89">
        <v>14100</v>
      </c>
      <c r="K89" t="s">
        <v>545</v>
      </c>
      <c r="L89" t="s">
        <v>318</v>
      </c>
    </row>
    <row r="90" spans="1:15" x14ac:dyDescent="0.25">
      <c r="A90" t="s">
        <v>59</v>
      </c>
      <c r="B90" t="s">
        <v>546</v>
      </c>
      <c r="C90" t="s">
        <v>547</v>
      </c>
      <c r="D90" t="s">
        <v>548</v>
      </c>
      <c r="E90" t="s">
        <v>14</v>
      </c>
      <c r="F90" s="1">
        <v>41653</v>
      </c>
      <c r="G90" s="1">
        <v>43273</v>
      </c>
      <c r="I90" t="s">
        <v>549</v>
      </c>
      <c r="J90" t="s">
        <v>550</v>
      </c>
      <c r="K90" t="s">
        <v>551</v>
      </c>
      <c r="L90" t="s">
        <v>66</v>
      </c>
      <c r="M90" t="s">
        <v>552</v>
      </c>
      <c r="N90" t="s">
        <v>553</v>
      </c>
      <c r="O90" t="s">
        <v>554</v>
      </c>
    </row>
    <row r="91" spans="1:15" x14ac:dyDescent="0.25">
      <c r="A91" t="s">
        <v>319</v>
      </c>
      <c r="B91" t="s">
        <v>555</v>
      </c>
      <c r="C91" t="s">
        <v>556</v>
      </c>
      <c r="D91" t="s">
        <v>556</v>
      </c>
      <c r="E91" t="s">
        <v>14</v>
      </c>
      <c r="F91" s="1">
        <v>41803</v>
      </c>
      <c r="G91" s="1">
        <v>42522</v>
      </c>
      <c r="I91" t="s">
        <v>557</v>
      </c>
      <c r="J91" t="s">
        <v>558</v>
      </c>
      <c r="K91" t="s">
        <v>559</v>
      </c>
      <c r="L91" t="s">
        <v>45</v>
      </c>
      <c r="M91" t="s">
        <v>560</v>
      </c>
      <c r="N91" t="s">
        <v>561</v>
      </c>
      <c r="O91" t="s">
        <v>562</v>
      </c>
    </row>
    <row r="92" spans="1:15" x14ac:dyDescent="0.25">
      <c r="A92" t="s">
        <v>72</v>
      </c>
      <c r="B92" t="s">
        <v>563</v>
      </c>
      <c r="C92" t="s">
        <v>564</v>
      </c>
      <c r="D92" t="s">
        <v>564</v>
      </c>
      <c r="E92" t="s">
        <v>14</v>
      </c>
      <c r="F92" s="1">
        <v>42271</v>
      </c>
      <c r="G92" s="1">
        <v>43306</v>
      </c>
      <c r="I92" t="s">
        <v>565</v>
      </c>
      <c r="J92">
        <v>8003</v>
      </c>
      <c r="K92" t="s">
        <v>328</v>
      </c>
      <c r="L92" t="s">
        <v>197</v>
      </c>
    </row>
    <row r="93" spans="1:15" x14ac:dyDescent="0.25">
      <c r="A93" t="s">
        <v>274</v>
      </c>
      <c r="B93" t="s">
        <v>566</v>
      </c>
      <c r="C93" t="s">
        <v>567</v>
      </c>
      <c r="D93" t="s">
        <v>567</v>
      </c>
      <c r="E93" t="s">
        <v>14</v>
      </c>
      <c r="F93" s="1">
        <v>43115</v>
      </c>
      <c r="G93" s="1">
        <v>43348</v>
      </c>
      <c r="I93" t="s">
        <v>568</v>
      </c>
      <c r="J93" t="s">
        <v>569</v>
      </c>
      <c r="K93" t="s">
        <v>570</v>
      </c>
      <c r="L93" t="s">
        <v>151</v>
      </c>
    </row>
    <row r="94" spans="1:15" x14ac:dyDescent="0.25">
      <c r="A94" t="s">
        <v>72</v>
      </c>
      <c r="B94" t="s">
        <v>571</v>
      </c>
      <c r="C94" t="s">
        <v>572</v>
      </c>
      <c r="D94" t="s">
        <v>572</v>
      </c>
      <c r="E94" t="s">
        <v>14</v>
      </c>
      <c r="F94" s="1">
        <v>41050</v>
      </c>
      <c r="G94" s="1">
        <v>42146</v>
      </c>
      <c r="I94" t="s">
        <v>573</v>
      </c>
      <c r="J94">
        <v>9490</v>
      </c>
      <c r="K94" t="s">
        <v>574</v>
      </c>
      <c r="L94" t="s">
        <v>575</v>
      </c>
    </row>
    <row r="95" spans="1:15" x14ac:dyDescent="0.25">
      <c r="A95" t="s">
        <v>114</v>
      </c>
      <c r="B95" t="s">
        <v>576</v>
      </c>
      <c r="C95" t="s">
        <v>577</v>
      </c>
      <c r="D95" t="s">
        <v>577</v>
      </c>
      <c r="E95" t="s">
        <v>14</v>
      </c>
      <c r="F95" s="1">
        <v>41445</v>
      </c>
      <c r="G95" s="1">
        <v>42702</v>
      </c>
      <c r="I95" t="s">
        <v>578</v>
      </c>
      <c r="K95" t="s">
        <v>579</v>
      </c>
      <c r="L95" t="s">
        <v>66</v>
      </c>
      <c r="M95" t="s">
        <v>580</v>
      </c>
      <c r="N95" t="s">
        <v>581</v>
      </c>
      <c r="O95" t="s">
        <v>582</v>
      </c>
    </row>
    <row r="96" spans="1:15" x14ac:dyDescent="0.25">
      <c r="A96" t="s">
        <v>583</v>
      </c>
      <c r="B96" t="s">
        <v>584</v>
      </c>
      <c r="C96" t="s">
        <v>585</v>
      </c>
      <c r="D96" t="s">
        <v>585</v>
      </c>
      <c r="E96" t="s">
        <v>14</v>
      </c>
      <c r="F96" s="1">
        <v>42349</v>
      </c>
      <c r="G96" s="1">
        <v>42398</v>
      </c>
      <c r="I96" t="s">
        <v>586</v>
      </c>
      <c r="J96">
        <v>571127</v>
      </c>
      <c r="K96" t="s">
        <v>587</v>
      </c>
      <c r="L96" t="s">
        <v>129</v>
      </c>
    </row>
    <row r="97" spans="1:17" x14ac:dyDescent="0.25">
      <c r="A97" t="s">
        <v>274</v>
      </c>
      <c r="B97" t="s">
        <v>588</v>
      </c>
      <c r="C97" t="s">
        <v>589</v>
      </c>
      <c r="D97" t="s">
        <v>589</v>
      </c>
      <c r="E97" t="s">
        <v>14</v>
      </c>
      <c r="F97" s="1">
        <v>41792</v>
      </c>
      <c r="G97" s="1">
        <v>42747</v>
      </c>
      <c r="I97" t="s">
        <v>590</v>
      </c>
      <c r="J97">
        <v>23603</v>
      </c>
      <c r="K97" t="s">
        <v>591</v>
      </c>
      <c r="L97" t="s">
        <v>234</v>
      </c>
      <c r="M97" t="s">
        <v>592</v>
      </c>
      <c r="N97" t="s">
        <v>593</v>
      </c>
      <c r="O97" t="s">
        <v>594</v>
      </c>
    </row>
    <row r="98" spans="1:17" x14ac:dyDescent="0.25">
      <c r="A98" t="s">
        <v>124</v>
      </c>
      <c r="B98" t="s">
        <v>595</v>
      </c>
      <c r="C98" t="s">
        <v>596</v>
      </c>
      <c r="D98" t="s">
        <v>596</v>
      </c>
      <c r="E98" t="s">
        <v>14</v>
      </c>
      <c r="F98" s="1">
        <v>41792</v>
      </c>
      <c r="G98" s="1">
        <v>42698</v>
      </c>
      <c r="I98" t="s">
        <v>597</v>
      </c>
      <c r="J98">
        <v>2148</v>
      </c>
      <c r="K98" t="s">
        <v>598</v>
      </c>
      <c r="L98" t="s">
        <v>234</v>
      </c>
      <c r="M98" t="s">
        <v>599</v>
      </c>
      <c r="N98" t="s">
        <v>600</v>
      </c>
      <c r="O98" t="s">
        <v>601</v>
      </c>
    </row>
    <row r="99" spans="1:17" x14ac:dyDescent="0.25">
      <c r="A99" t="s">
        <v>59</v>
      </c>
      <c r="B99" t="s">
        <v>602</v>
      </c>
      <c r="C99" t="s">
        <v>603</v>
      </c>
      <c r="D99" t="s">
        <v>604</v>
      </c>
      <c r="E99" t="s">
        <v>14</v>
      </c>
      <c r="F99" s="1">
        <v>43017</v>
      </c>
      <c r="G99" s="1">
        <v>43403</v>
      </c>
      <c r="I99" t="s">
        <v>605</v>
      </c>
      <c r="J99" t="s">
        <v>606</v>
      </c>
      <c r="K99" t="s">
        <v>607</v>
      </c>
      <c r="L99" t="s">
        <v>66</v>
      </c>
    </row>
    <row r="100" spans="1:17" x14ac:dyDescent="0.25">
      <c r="A100" t="s">
        <v>381</v>
      </c>
      <c r="B100" t="s">
        <v>608</v>
      </c>
      <c r="C100" t="s">
        <v>609</v>
      </c>
      <c r="D100" t="s">
        <v>609</v>
      </c>
      <c r="E100" t="s">
        <v>14</v>
      </c>
      <c r="F100" s="1">
        <v>42783</v>
      </c>
      <c r="G100" s="1">
        <v>43149</v>
      </c>
      <c r="I100" t="s">
        <v>610</v>
      </c>
      <c r="J100">
        <v>29474</v>
      </c>
      <c r="K100" t="s">
        <v>611</v>
      </c>
      <c r="L100" t="s">
        <v>387</v>
      </c>
      <c r="M100" t="s">
        <v>612</v>
      </c>
      <c r="N100" t="s">
        <v>613</v>
      </c>
      <c r="O100" t="s">
        <v>614</v>
      </c>
    </row>
    <row r="101" spans="1:17" x14ac:dyDescent="0.25">
      <c r="A101" t="s">
        <v>192</v>
      </c>
      <c r="B101" t="s">
        <v>615</v>
      </c>
      <c r="C101" t="s">
        <v>616</v>
      </c>
      <c r="D101" t="s">
        <v>616</v>
      </c>
      <c r="E101" t="s">
        <v>14</v>
      </c>
      <c r="F101" s="1">
        <v>41152</v>
      </c>
      <c r="G101" s="1">
        <v>41492</v>
      </c>
      <c r="I101" t="s">
        <v>617</v>
      </c>
      <c r="J101">
        <v>8405</v>
      </c>
      <c r="K101" t="s">
        <v>618</v>
      </c>
      <c r="L101" t="s">
        <v>197</v>
      </c>
      <c r="M101" t="s">
        <v>619</v>
      </c>
      <c r="N101" t="s">
        <v>620</v>
      </c>
      <c r="O101" t="s">
        <v>621</v>
      </c>
    </row>
    <row r="102" spans="1:17" x14ac:dyDescent="0.25">
      <c r="A102" t="s">
        <v>114</v>
      </c>
      <c r="B102" t="s">
        <v>622</v>
      </c>
      <c r="C102" t="s">
        <v>623</v>
      </c>
      <c r="D102" t="s">
        <v>623</v>
      </c>
      <c r="E102" t="s">
        <v>14</v>
      </c>
      <c r="F102" s="1">
        <v>42248</v>
      </c>
      <c r="G102" s="1">
        <v>42492</v>
      </c>
      <c r="I102" t="s">
        <v>624</v>
      </c>
      <c r="J102">
        <v>94616</v>
      </c>
      <c r="K102" t="s">
        <v>625</v>
      </c>
      <c r="L102" t="s">
        <v>224</v>
      </c>
    </row>
    <row r="103" spans="1:17" x14ac:dyDescent="0.25">
      <c r="A103" t="s">
        <v>626</v>
      </c>
      <c r="B103" t="s">
        <v>627</v>
      </c>
      <c r="C103" t="s">
        <v>628</v>
      </c>
      <c r="D103" t="s">
        <v>628</v>
      </c>
      <c r="E103" t="s">
        <v>14</v>
      </c>
      <c r="F103" s="1">
        <v>41418</v>
      </c>
      <c r="G103" s="1">
        <v>42082</v>
      </c>
      <c r="I103" t="s">
        <v>629</v>
      </c>
      <c r="J103">
        <v>20457</v>
      </c>
      <c r="K103" t="s">
        <v>264</v>
      </c>
      <c r="L103" t="s">
        <v>17</v>
      </c>
      <c r="M103" t="s">
        <v>630</v>
      </c>
      <c r="N103" t="s">
        <v>631</v>
      </c>
      <c r="O103" t="s">
        <v>632</v>
      </c>
    </row>
    <row r="104" spans="1:17" x14ac:dyDescent="0.25">
      <c r="A104" t="s">
        <v>59</v>
      </c>
      <c r="B104" t="s">
        <v>633</v>
      </c>
      <c r="C104" t="s">
        <v>634</v>
      </c>
      <c r="D104" t="s">
        <v>634</v>
      </c>
      <c r="E104" t="s">
        <v>62</v>
      </c>
      <c r="F104" s="1">
        <v>43522</v>
      </c>
      <c r="G104" s="1">
        <v>43504</v>
      </c>
      <c r="I104" t="s">
        <v>635</v>
      </c>
      <c r="J104">
        <v>84071</v>
      </c>
      <c r="K104" t="s">
        <v>636</v>
      </c>
      <c r="L104" t="s">
        <v>66</v>
      </c>
      <c r="M104" t="s">
        <v>637</v>
      </c>
      <c r="N104" t="s">
        <v>638</v>
      </c>
      <c r="O104" t="s">
        <v>639</v>
      </c>
      <c r="P104" t="s">
        <v>70</v>
      </c>
      <c r="Q104" t="s">
        <v>640</v>
      </c>
    </row>
    <row r="105" spans="1:17" x14ac:dyDescent="0.25">
      <c r="A105" t="s">
        <v>72</v>
      </c>
      <c r="B105" t="s">
        <v>641</v>
      </c>
      <c r="C105" t="s">
        <v>642</v>
      </c>
      <c r="E105" t="s">
        <v>14</v>
      </c>
      <c r="F105" s="1">
        <v>41576</v>
      </c>
      <c r="G105" s="1">
        <v>42082</v>
      </c>
      <c r="I105" t="s">
        <v>643</v>
      </c>
      <c r="J105">
        <v>600</v>
      </c>
      <c r="K105" t="s">
        <v>644</v>
      </c>
      <c r="L105" t="s">
        <v>645</v>
      </c>
    </row>
    <row r="106" spans="1:17" x14ac:dyDescent="0.25">
      <c r="A106" t="s">
        <v>72</v>
      </c>
      <c r="B106" t="s">
        <v>646</v>
      </c>
      <c r="C106" t="s">
        <v>647</v>
      </c>
      <c r="D106" t="s">
        <v>647</v>
      </c>
      <c r="E106" t="s">
        <v>14</v>
      </c>
      <c r="F106" s="1">
        <v>42808</v>
      </c>
      <c r="G106" s="1">
        <v>43325</v>
      </c>
      <c r="I106" t="s">
        <v>648</v>
      </c>
      <c r="J106">
        <v>5200</v>
      </c>
      <c r="K106" t="s">
        <v>649</v>
      </c>
      <c r="L106" t="s">
        <v>197</v>
      </c>
    </row>
    <row r="107" spans="1:17" x14ac:dyDescent="0.25">
      <c r="A107" t="s">
        <v>72</v>
      </c>
      <c r="B107" t="s">
        <v>650</v>
      </c>
      <c r="C107" t="s">
        <v>651</v>
      </c>
      <c r="D107" t="s">
        <v>651</v>
      </c>
      <c r="E107" t="s">
        <v>14</v>
      </c>
      <c r="F107" s="1">
        <v>42265</v>
      </c>
      <c r="G107" s="1">
        <v>43285</v>
      </c>
      <c r="I107" t="s">
        <v>652</v>
      </c>
      <c r="K107" t="s">
        <v>653</v>
      </c>
      <c r="L107" t="s">
        <v>432</v>
      </c>
    </row>
    <row r="108" spans="1:17" x14ac:dyDescent="0.25">
      <c r="A108" t="s">
        <v>72</v>
      </c>
      <c r="B108" t="s">
        <v>654</v>
      </c>
      <c r="C108" t="s">
        <v>655</v>
      </c>
      <c r="D108" t="s">
        <v>655</v>
      </c>
      <c r="E108" t="s">
        <v>14</v>
      </c>
      <c r="F108" s="1">
        <v>42346</v>
      </c>
      <c r="G108" s="1">
        <v>43441</v>
      </c>
      <c r="I108" t="s">
        <v>656</v>
      </c>
      <c r="J108">
        <v>10361</v>
      </c>
      <c r="K108" t="s">
        <v>657</v>
      </c>
      <c r="L108" t="s">
        <v>658</v>
      </c>
      <c r="M108" t="s">
        <v>659</v>
      </c>
      <c r="N108" t="s">
        <v>660</v>
      </c>
      <c r="O108" t="s">
        <v>661</v>
      </c>
    </row>
    <row r="109" spans="1:17" x14ac:dyDescent="0.25">
      <c r="A109" t="s">
        <v>515</v>
      </c>
      <c r="B109" t="s">
        <v>662</v>
      </c>
      <c r="C109" t="s">
        <v>663</v>
      </c>
      <c r="D109" t="s">
        <v>663</v>
      </c>
      <c r="E109" t="s">
        <v>14</v>
      </c>
      <c r="F109" s="1">
        <v>42797</v>
      </c>
      <c r="G109" s="1">
        <v>43325</v>
      </c>
      <c r="I109" t="s">
        <v>664</v>
      </c>
      <c r="J109">
        <v>1711</v>
      </c>
      <c r="K109" t="s">
        <v>665</v>
      </c>
      <c r="L109" t="s">
        <v>145</v>
      </c>
    </row>
    <row r="110" spans="1:17" x14ac:dyDescent="0.25">
      <c r="A110" t="s">
        <v>397</v>
      </c>
      <c r="B110" t="s">
        <v>666</v>
      </c>
      <c r="C110" t="s">
        <v>667</v>
      </c>
      <c r="D110" t="s">
        <v>667</v>
      </c>
      <c r="E110" t="s">
        <v>14</v>
      </c>
      <c r="F110" s="1">
        <v>43179</v>
      </c>
      <c r="G110" s="1">
        <v>43501</v>
      </c>
      <c r="I110" t="s">
        <v>668</v>
      </c>
      <c r="J110">
        <v>9850</v>
      </c>
      <c r="K110" t="s">
        <v>669</v>
      </c>
      <c r="L110" t="s">
        <v>145</v>
      </c>
    </row>
    <row r="111" spans="1:17" x14ac:dyDescent="0.25">
      <c r="A111" t="s">
        <v>515</v>
      </c>
      <c r="B111" t="s">
        <v>670</v>
      </c>
      <c r="C111" t="s">
        <v>671</v>
      </c>
      <c r="D111" t="s">
        <v>671</v>
      </c>
      <c r="E111" t="s">
        <v>14</v>
      </c>
      <c r="F111" s="1">
        <v>41533</v>
      </c>
      <c r="G111" s="1">
        <v>42818</v>
      </c>
      <c r="I111" t="s">
        <v>672</v>
      </c>
      <c r="J111" t="s">
        <v>673</v>
      </c>
      <c r="K111" t="s">
        <v>674</v>
      </c>
      <c r="L111" t="s">
        <v>675</v>
      </c>
      <c r="M111" t="s">
        <v>676</v>
      </c>
      <c r="O111" t="s">
        <v>677</v>
      </c>
    </row>
    <row r="112" spans="1:17" x14ac:dyDescent="0.25">
      <c r="A112" t="s">
        <v>124</v>
      </c>
      <c r="B112" t="s">
        <v>678</v>
      </c>
      <c r="C112" t="s">
        <v>679</v>
      </c>
      <c r="D112" t="s">
        <v>679</v>
      </c>
      <c r="E112" t="s">
        <v>14</v>
      </c>
      <c r="F112" s="1">
        <v>42436</v>
      </c>
      <c r="G112" s="1">
        <v>43361</v>
      </c>
      <c r="I112" t="s">
        <v>680</v>
      </c>
      <c r="J112">
        <v>528839</v>
      </c>
      <c r="K112" t="s">
        <v>681</v>
      </c>
      <c r="L112" t="s">
        <v>402</v>
      </c>
    </row>
    <row r="113" spans="1:15" x14ac:dyDescent="0.25">
      <c r="A113" t="s">
        <v>72</v>
      </c>
      <c r="B113" t="s">
        <v>682</v>
      </c>
      <c r="C113" t="s">
        <v>683</v>
      </c>
      <c r="D113" t="s">
        <v>683</v>
      </c>
      <c r="E113" t="s">
        <v>14</v>
      </c>
      <c r="F113" s="1">
        <v>41619</v>
      </c>
      <c r="G113" s="1">
        <v>41912</v>
      </c>
      <c r="I113" t="s">
        <v>684</v>
      </c>
      <c r="J113">
        <v>9915</v>
      </c>
      <c r="K113" t="s">
        <v>685</v>
      </c>
      <c r="L113" t="s">
        <v>206</v>
      </c>
    </row>
    <row r="114" spans="1:15" x14ac:dyDescent="0.25">
      <c r="A114" t="s">
        <v>77</v>
      </c>
      <c r="B114" t="s">
        <v>686</v>
      </c>
      <c r="C114" t="s">
        <v>687</v>
      </c>
      <c r="D114" t="s">
        <v>687</v>
      </c>
      <c r="E114" t="s">
        <v>14</v>
      </c>
      <c r="F114" s="1">
        <v>42193</v>
      </c>
      <c r="G114" s="1">
        <v>42548</v>
      </c>
      <c r="I114" t="s">
        <v>688</v>
      </c>
      <c r="K114" t="s">
        <v>689</v>
      </c>
      <c r="L114" t="s">
        <v>139</v>
      </c>
    </row>
    <row r="115" spans="1:15" x14ac:dyDescent="0.25">
      <c r="A115" t="s">
        <v>114</v>
      </c>
      <c r="B115" t="s">
        <v>690</v>
      </c>
      <c r="C115" t="s">
        <v>691</v>
      </c>
      <c r="D115" t="s">
        <v>691</v>
      </c>
      <c r="E115" t="s">
        <v>14</v>
      </c>
      <c r="F115" s="1">
        <v>42198</v>
      </c>
      <c r="G115" s="1">
        <v>42619</v>
      </c>
      <c r="I115" t="s">
        <v>692</v>
      </c>
      <c r="J115">
        <v>14150</v>
      </c>
      <c r="K115" t="s">
        <v>693</v>
      </c>
      <c r="L115" t="s">
        <v>224</v>
      </c>
      <c r="M115" t="s">
        <v>694</v>
      </c>
      <c r="O115" t="s">
        <v>695</v>
      </c>
    </row>
    <row r="116" spans="1:15" x14ac:dyDescent="0.25">
      <c r="A116" t="s">
        <v>515</v>
      </c>
      <c r="B116" t="s">
        <v>696</v>
      </c>
      <c r="C116" t="s">
        <v>697</v>
      </c>
      <c r="E116" t="s">
        <v>14</v>
      </c>
      <c r="F116" s="1">
        <v>41913</v>
      </c>
      <c r="G116" s="1">
        <v>43063</v>
      </c>
      <c r="I116" t="s">
        <v>698</v>
      </c>
      <c r="J116">
        <v>5500</v>
      </c>
      <c r="K116" t="s">
        <v>699</v>
      </c>
      <c r="L116" t="s">
        <v>145</v>
      </c>
      <c r="M116" t="s">
        <v>700</v>
      </c>
      <c r="N116" t="s">
        <v>701</v>
      </c>
      <c r="O116" t="s">
        <v>702</v>
      </c>
    </row>
    <row r="117" spans="1:15" x14ac:dyDescent="0.25">
      <c r="A117" t="s">
        <v>72</v>
      </c>
      <c r="B117" t="s">
        <v>703</v>
      </c>
      <c r="C117" t="s">
        <v>704</v>
      </c>
      <c r="E117" t="s">
        <v>14</v>
      </c>
      <c r="F117" s="1">
        <v>41472</v>
      </c>
      <c r="G117" s="1">
        <v>42012</v>
      </c>
      <c r="I117" t="s">
        <v>705</v>
      </c>
      <c r="J117">
        <v>6340</v>
      </c>
      <c r="K117" t="s">
        <v>706</v>
      </c>
      <c r="L117" t="s">
        <v>197</v>
      </c>
    </row>
    <row r="118" spans="1:15" x14ac:dyDescent="0.25">
      <c r="A118" t="s">
        <v>77</v>
      </c>
      <c r="B118" t="s">
        <v>707</v>
      </c>
      <c r="C118" t="s">
        <v>708</v>
      </c>
      <c r="D118" t="s">
        <v>708</v>
      </c>
      <c r="E118" t="s">
        <v>14</v>
      </c>
      <c r="F118" s="1">
        <v>41827</v>
      </c>
      <c r="G118" s="1">
        <v>41865</v>
      </c>
      <c r="I118" t="s">
        <v>709</v>
      </c>
      <c r="K118" t="s">
        <v>710</v>
      </c>
      <c r="L118" t="s">
        <v>17</v>
      </c>
    </row>
    <row r="119" spans="1:15" x14ac:dyDescent="0.25">
      <c r="A119" t="s">
        <v>59</v>
      </c>
      <c r="B119" t="s">
        <v>711</v>
      </c>
      <c r="C119" t="s">
        <v>712</v>
      </c>
      <c r="D119" t="s">
        <v>712</v>
      </c>
      <c r="E119" t="s">
        <v>14</v>
      </c>
      <c r="F119" s="1">
        <v>41817</v>
      </c>
      <c r="G119" s="1">
        <v>42758</v>
      </c>
      <c r="I119" t="s">
        <v>713</v>
      </c>
      <c r="J119">
        <v>69220</v>
      </c>
      <c r="K119" t="s">
        <v>714</v>
      </c>
      <c r="L119" t="s">
        <v>224</v>
      </c>
    </row>
    <row r="120" spans="1:15" x14ac:dyDescent="0.25">
      <c r="A120" t="s">
        <v>59</v>
      </c>
      <c r="B120" t="s">
        <v>715</v>
      </c>
      <c r="C120" t="s">
        <v>716</v>
      </c>
      <c r="D120" t="s">
        <v>716</v>
      </c>
      <c r="E120" t="s">
        <v>14</v>
      </c>
      <c r="F120" s="1">
        <v>42166</v>
      </c>
      <c r="G120" s="1">
        <v>42573</v>
      </c>
      <c r="I120" t="s">
        <v>717</v>
      </c>
      <c r="J120">
        <v>28820</v>
      </c>
      <c r="K120" t="s">
        <v>718</v>
      </c>
      <c r="L120" t="s">
        <v>229</v>
      </c>
      <c r="M120" t="s">
        <v>719</v>
      </c>
      <c r="N120">
        <v>916918678</v>
      </c>
      <c r="O120" t="s">
        <v>720</v>
      </c>
    </row>
    <row r="121" spans="1:15" x14ac:dyDescent="0.25">
      <c r="A121" t="s">
        <v>721</v>
      </c>
      <c r="B121" t="s">
        <v>722</v>
      </c>
      <c r="C121" t="s">
        <v>723</v>
      </c>
      <c r="D121" t="s">
        <v>723</v>
      </c>
      <c r="E121" t="s">
        <v>14</v>
      </c>
      <c r="F121" s="1">
        <v>42691</v>
      </c>
      <c r="G121" s="1">
        <v>42731</v>
      </c>
      <c r="I121" t="s">
        <v>724</v>
      </c>
      <c r="J121">
        <v>1944</v>
      </c>
      <c r="K121" t="s">
        <v>725</v>
      </c>
      <c r="L121" t="s">
        <v>234</v>
      </c>
    </row>
    <row r="122" spans="1:15" x14ac:dyDescent="0.25">
      <c r="A122" t="s">
        <v>192</v>
      </c>
      <c r="B122" t="s">
        <v>726</v>
      </c>
      <c r="C122" t="s">
        <v>727</v>
      </c>
      <c r="D122" t="s">
        <v>727</v>
      </c>
      <c r="E122" t="s">
        <v>14</v>
      </c>
      <c r="F122" s="1">
        <v>42243</v>
      </c>
      <c r="G122" s="1">
        <v>42706</v>
      </c>
      <c r="I122" t="s">
        <v>728</v>
      </c>
      <c r="J122">
        <v>3400</v>
      </c>
      <c r="K122" t="s">
        <v>729</v>
      </c>
      <c r="L122" t="s">
        <v>730</v>
      </c>
    </row>
    <row r="123" spans="1:15" x14ac:dyDescent="0.25">
      <c r="A123" t="s">
        <v>124</v>
      </c>
      <c r="B123" t="s">
        <v>731</v>
      </c>
      <c r="C123" t="s">
        <v>732</v>
      </c>
      <c r="D123" t="s">
        <v>732</v>
      </c>
      <c r="E123" t="s">
        <v>14</v>
      </c>
      <c r="F123" s="1">
        <v>42349</v>
      </c>
      <c r="G123" s="1">
        <v>43454</v>
      </c>
      <c r="I123" t="s">
        <v>733</v>
      </c>
      <c r="J123">
        <v>618289</v>
      </c>
      <c r="K123" t="s">
        <v>734</v>
      </c>
      <c r="L123" t="s">
        <v>402</v>
      </c>
    </row>
    <row r="124" spans="1:15" x14ac:dyDescent="0.25">
      <c r="A124" t="s">
        <v>72</v>
      </c>
      <c r="B124" t="s">
        <v>735</v>
      </c>
      <c r="C124" t="s">
        <v>736</v>
      </c>
      <c r="D124" t="s">
        <v>736</v>
      </c>
      <c r="E124" t="s">
        <v>14</v>
      </c>
      <c r="F124" s="1">
        <v>42404</v>
      </c>
      <c r="G124" s="1">
        <v>42479</v>
      </c>
      <c r="I124" t="s">
        <v>737</v>
      </c>
      <c r="J124">
        <v>25709</v>
      </c>
      <c r="K124" t="s">
        <v>738</v>
      </c>
      <c r="L124" t="s">
        <v>17</v>
      </c>
    </row>
    <row r="125" spans="1:15" x14ac:dyDescent="0.25">
      <c r="A125" t="s">
        <v>381</v>
      </c>
      <c r="B125" t="s">
        <v>739</v>
      </c>
      <c r="C125" t="s">
        <v>740</v>
      </c>
      <c r="D125" t="s">
        <v>740</v>
      </c>
      <c r="E125" t="s">
        <v>14</v>
      </c>
      <c r="F125" s="1">
        <v>42293</v>
      </c>
      <c r="G125" s="1">
        <v>42436</v>
      </c>
      <c r="I125" t="s">
        <v>741</v>
      </c>
      <c r="J125" t="s">
        <v>742</v>
      </c>
      <c r="K125" t="s">
        <v>743</v>
      </c>
      <c r="L125" t="s">
        <v>387</v>
      </c>
    </row>
    <row r="126" spans="1:15" x14ac:dyDescent="0.25">
      <c r="A126" t="s">
        <v>192</v>
      </c>
      <c r="B126" t="s">
        <v>744</v>
      </c>
      <c r="C126" t="s">
        <v>745</v>
      </c>
      <c r="D126" t="s">
        <v>745</v>
      </c>
      <c r="E126" t="s">
        <v>14</v>
      </c>
      <c r="F126" s="1">
        <v>42333</v>
      </c>
      <c r="G126" s="1">
        <v>42929</v>
      </c>
      <c r="I126" t="s">
        <v>746</v>
      </c>
      <c r="J126">
        <v>8302</v>
      </c>
      <c r="K126" t="s">
        <v>747</v>
      </c>
      <c r="L126" t="s">
        <v>197</v>
      </c>
      <c r="M126" t="s">
        <v>748</v>
      </c>
      <c r="N126" t="s">
        <v>749</v>
      </c>
      <c r="O126" t="s">
        <v>750</v>
      </c>
    </row>
    <row r="127" spans="1:15" x14ac:dyDescent="0.25">
      <c r="A127" t="s">
        <v>72</v>
      </c>
      <c r="B127" t="s">
        <v>751</v>
      </c>
      <c r="C127" t="s">
        <v>752</v>
      </c>
      <c r="D127" t="s">
        <v>752</v>
      </c>
      <c r="E127" t="s">
        <v>14</v>
      </c>
      <c r="F127" s="1">
        <v>41620</v>
      </c>
      <c r="G127" s="1">
        <v>42405</v>
      </c>
      <c r="I127" t="s">
        <v>753</v>
      </c>
      <c r="K127" t="s">
        <v>754</v>
      </c>
      <c r="L127" t="s">
        <v>755</v>
      </c>
    </row>
    <row r="128" spans="1:15" x14ac:dyDescent="0.25">
      <c r="A128" t="s">
        <v>114</v>
      </c>
      <c r="B128" t="s">
        <v>756</v>
      </c>
      <c r="C128" t="s">
        <v>757</v>
      </c>
      <c r="D128" t="s">
        <v>757</v>
      </c>
      <c r="E128" t="s">
        <v>14</v>
      </c>
      <c r="F128" s="1">
        <v>41943</v>
      </c>
      <c r="G128" s="1">
        <v>43067</v>
      </c>
      <c r="I128" t="s">
        <v>758</v>
      </c>
      <c r="J128" t="s">
        <v>759</v>
      </c>
      <c r="K128" t="s">
        <v>760</v>
      </c>
      <c r="L128" t="s">
        <v>120</v>
      </c>
      <c r="M128" t="s">
        <v>761</v>
      </c>
      <c r="N128" t="s">
        <v>762</v>
      </c>
      <c r="O128" t="s">
        <v>763</v>
      </c>
    </row>
    <row r="129" spans="1:15" x14ac:dyDescent="0.25">
      <c r="A129" t="s">
        <v>59</v>
      </c>
      <c r="B129" t="s">
        <v>764</v>
      </c>
      <c r="C129" t="s">
        <v>765</v>
      </c>
      <c r="D129" t="s">
        <v>765</v>
      </c>
      <c r="E129" t="s">
        <v>29</v>
      </c>
      <c r="F129" s="1">
        <v>42132</v>
      </c>
      <c r="G129" s="1">
        <v>42830</v>
      </c>
      <c r="I129" t="s">
        <v>766</v>
      </c>
      <c r="J129" t="s">
        <v>767</v>
      </c>
      <c r="K129" t="s">
        <v>541</v>
      </c>
      <c r="L129" t="s">
        <v>88</v>
      </c>
    </row>
    <row r="130" spans="1:15" x14ac:dyDescent="0.25">
      <c r="A130" t="s">
        <v>397</v>
      </c>
      <c r="B130" t="s">
        <v>768</v>
      </c>
      <c r="C130" t="s">
        <v>769</v>
      </c>
      <c r="D130" t="s">
        <v>769</v>
      </c>
      <c r="E130" t="s">
        <v>29</v>
      </c>
      <c r="F130" s="1">
        <v>41955</v>
      </c>
      <c r="G130" s="1">
        <v>42268</v>
      </c>
      <c r="I130" t="s">
        <v>770</v>
      </c>
      <c r="K130" t="s">
        <v>771</v>
      </c>
      <c r="L130" t="s">
        <v>772</v>
      </c>
    </row>
    <row r="131" spans="1:15" x14ac:dyDescent="0.25">
      <c r="A131" t="s">
        <v>46</v>
      </c>
      <c r="B131" t="s">
        <v>773</v>
      </c>
      <c r="C131" t="s">
        <v>774</v>
      </c>
      <c r="D131" t="s">
        <v>774</v>
      </c>
      <c r="E131" t="s">
        <v>14</v>
      </c>
      <c r="F131" s="1">
        <v>41967</v>
      </c>
      <c r="G131" s="1">
        <v>43063</v>
      </c>
      <c r="I131" t="s">
        <v>775</v>
      </c>
      <c r="J131" t="s">
        <v>776</v>
      </c>
      <c r="K131" t="s">
        <v>777</v>
      </c>
      <c r="L131" t="s">
        <v>778</v>
      </c>
    </row>
    <row r="132" spans="1:15" x14ac:dyDescent="0.25">
      <c r="A132" t="s">
        <v>114</v>
      </c>
      <c r="B132" t="s">
        <v>779</v>
      </c>
      <c r="C132" t="s">
        <v>780</v>
      </c>
      <c r="D132" t="s">
        <v>780</v>
      </c>
      <c r="E132" t="s">
        <v>14</v>
      </c>
      <c r="F132" s="1">
        <v>42299</v>
      </c>
      <c r="G132" s="1">
        <v>43060</v>
      </c>
      <c r="I132" t="s">
        <v>781</v>
      </c>
      <c r="J132">
        <v>90023</v>
      </c>
      <c r="K132" t="s">
        <v>782</v>
      </c>
      <c r="L132" t="s">
        <v>234</v>
      </c>
    </row>
    <row r="133" spans="1:15" x14ac:dyDescent="0.25">
      <c r="A133" t="s">
        <v>77</v>
      </c>
      <c r="B133" t="s">
        <v>783</v>
      </c>
      <c r="C133" t="s">
        <v>784</v>
      </c>
      <c r="D133" t="s">
        <v>784</v>
      </c>
      <c r="E133" t="s">
        <v>14</v>
      </c>
      <c r="F133" s="1">
        <v>42193</v>
      </c>
      <c r="G133" s="1">
        <v>42573</v>
      </c>
      <c r="I133" t="s">
        <v>785</v>
      </c>
      <c r="K133" t="s">
        <v>786</v>
      </c>
      <c r="L133" t="s">
        <v>139</v>
      </c>
    </row>
    <row r="134" spans="1:15" x14ac:dyDescent="0.25">
      <c r="A134" t="s">
        <v>59</v>
      </c>
      <c r="B134" t="s">
        <v>787</v>
      </c>
      <c r="C134" t="s">
        <v>788</v>
      </c>
      <c r="D134" t="s">
        <v>788</v>
      </c>
      <c r="E134" t="s">
        <v>14</v>
      </c>
      <c r="F134" s="1">
        <v>42524</v>
      </c>
      <c r="G134" s="1">
        <v>42846</v>
      </c>
      <c r="I134" t="s">
        <v>789</v>
      </c>
      <c r="J134">
        <v>29150</v>
      </c>
      <c r="K134" t="s">
        <v>790</v>
      </c>
      <c r="L134" t="s">
        <v>224</v>
      </c>
      <c r="M134" t="s">
        <v>791</v>
      </c>
      <c r="N134" t="s">
        <v>792</v>
      </c>
      <c r="O134" t="s">
        <v>793</v>
      </c>
    </row>
    <row r="135" spans="1:15" x14ac:dyDescent="0.25">
      <c r="A135" t="s">
        <v>114</v>
      </c>
      <c r="B135" t="s">
        <v>794</v>
      </c>
      <c r="C135" t="s">
        <v>795</v>
      </c>
      <c r="D135" t="s">
        <v>795</v>
      </c>
      <c r="E135" t="s">
        <v>29</v>
      </c>
      <c r="F135" s="1">
        <v>41561</v>
      </c>
      <c r="G135" s="1">
        <v>41681</v>
      </c>
      <c r="I135" t="s">
        <v>796</v>
      </c>
      <c r="J135">
        <v>8400</v>
      </c>
      <c r="K135" t="s">
        <v>797</v>
      </c>
      <c r="L135" t="s">
        <v>239</v>
      </c>
      <c r="M135" t="s">
        <v>798</v>
      </c>
      <c r="N135" t="s">
        <v>799</v>
      </c>
      <c r="O135" t="s">
        <v>800</v>
      </c>
    </row>
    <row r="136" spans="1:15" x14ac:dyDescent="0.25">
      <c r="A136" t="s">
        <v>114</v>
      </c>
      <c r="B136" t="s">
        <v>801</v>
      </c>
      <c r="C136" t="s">
        <v>802</v>
      </c>
      <c r="D136" t="s">
        <v>802</v>
      </c>
      <c r="E136" t="s">
        <v>29</v>
      </c>
      <c r="F136" s="1">
        <v>41561</v>
      </c>
      <c r="G136" s="1">
        <v>41681</v>
      </c>
      <c r="I136" t="s">
        <v>803</v>
      </c>
      <c r="J136">
        <v>8000</v>
      </c>
      <c r="K136" t="s">
        <v>804</v>
      </c>
      <c r="L136" t="s">
        <v>239</v>
      </c>
    </row>
    <row r="137" spans="1:15" x14ac:dyDescent="0.25">
      <c r="A137" t="s">
        <v>114</v>
      </c>
      <c r="B137" t="s">
        <v>805</v>
      </c>
      <c r="C137" t="s">
        <v>806</v>
      </c>
      <c r="D137" t="s">
        <v>806</v>
      </c>
      <c r="E137" t="s">
        <v>14</v>
      </c>
      <c r="F137" s="1">
        <v>42556</v>
      </c>
      <c r="G137" s="1">
        <v>43280</v>
      </c>
      <c r="I137" t="s">
        <v>807</v>
      </c>
      <c r="J137" t="s">
        <v>808</v>
      </c>
      <c r="K137" t="s">
        <v>809</v>
      </c>
      <c r="L137" t="s">
        <v>88</v>
      </c>
      <c r="M137" t="s">
        <v>810</v>
      </c>
      <c r="N137" t="s">
        <v>811</v>
      </c>
      <c r="O137" t="s">
        <v>812</v>
      </c>
    </row>
    <row r="138" spans="1:15" x14ac:dyDescent="0.25">
      <c r="A138" t="s">
        <v>51</v>
      </c>
      <c r="B138" t="s">
        <v>813</v>
      </c>
      <c r="C138" t="s">
        <v>814</v>
      </c>
      <c r="D138" t="s">
        <v>814</v>
      </c>
      <c r="E138" t="s">
        <v>14</v>
      </c>
      <c r="F138" s="1">
        <v>42607</v>
      </c>
      <c r="G138" s="1">
        <v>43238</v>
      </c>
      <c r="I138" t="s">
        <v>815</v>
      </c>
      <c r="K138" t="s">
        <v>816</v>
      </c>
      <c r="L138" t="s">
        <v>57</v>
      </c>
    </row>
    <row r="139" spans="1:15" x14ac:dyDescent="0.25">
      <c r="A139" t="s">
        <v>72</v>
      </c>
      <c r="B139" t="s">
        <v>817</v>
      </c>
      <c r="C139" t="s">
        <v>818</v>
      </c>
      <c r="D139" t="s">
        <v>818</v>
      </c>
      <c r="E139" t="s">
        <v>14</v>
      </c>
      <c r="F139" s="1">
        <v>41492</v>
      </c>
      <c r="G139" s="1">
        <v>42591</v>
      </c>
      <c r="I139" t="s">
        <v>819</v>
      </c>
      <c r="J139">
        <v>6318</v>
      </c>
      <c r="K139" t="s">
        <v>820</v>
      </c>
      <c r="L139" t="s">
        <v>197</v>
      </c>
    </row>
    <row r="140" spans="1:15" x14ac:dyDescent="0.25">
      <c r="A140" t="s">
        <v>124</v>
      </c>
      <c r="B140" t="s">
        <v>821</v>
      </c>
      <c r="C140" t="s">
        <v>822</v>
      </c>
      <c r="D140" t="s">
        <v>822</v>
      </c>
      <c r="E140" t="s">
        <v>14</v>
      </c>
      <c r="F140" s="1">
        <v>42508</v>
      </c>
      <c r="G140" s="1">
        <v>43361</v>
      </c>
      <c r="I140" t="s">
        <v>823</v>
      </c>
      <c r="J140" t="s">
        <v>824</v>
      </c>
      <c r="K140" t="s">
        <v>825</v>
      </c>
      <c r="L140" t="s">
        <v>45</v>
      </c>
    </row>
    <row r="141" spans="1:15" x14ac:dyDescent="0.25">
      <c r="A141" t="s">
        <v>72</v>
      </c>
      <c r="B141" t="s">
        <v>826</v>
      </c>
      <c r="C141" t="s">
        <v>827</v>
      </c>
      <c r="D141" t="s">
        <v>827</v>
      </c>
      <c r="E141" t="s">
        <v>14</v>
      </c>
      <c r="F141" s="1">
        <v>41625</v>
      </c>
      <c r="G141" s="1">
        <v>42349</v>
      </c>
      <c r="I141" t="s">
        <v>828</v>
      </c>
      <c r="J141">
        <v>3008</v>
      </c>
      <c r="K141" t="s">
        <v>829</v>
      </c>
      <c r="L141" t="s">
        <v>197</v>
      </c>
    </row>
    <row r="142" spans="1:15" x14ac:dyDescent="0.25">
      <c r="A142" t="s">
        <v>72</v>
      </c>
      <c r="B142" t="s">
        <v>830</v>
      </c>
      <c r="C142" t="s">
        <v>831</v>
      </c>
      <c r="D142" t="s">
        <v>827</v>
      </c>
      <c r="E142" t="s">
        <v>14</v>
      </c>
      <c r="F142" s="1">
        <v>41618</v>
      </c>
      <c r="G142" s="1">
        <v>42349</v>
      </c>
      <c r="I142" t="s">
        <v>832</v>
      </c>
      <c r="J142">
        <v>4123</v>
      </c>
      <c r="K142" t="s">
        <v>833</v>
      </c>
      <c r="L142" t="s">
        <v>197</v>
      </c>
    </row>
    <row r="143" spans="1:15" x14ac:dyDescent="0.25">
      <c r="A143" t="s">
        <v>72</v>
      </c>
      <c r="B143" t="s">
        <v>834</v>
      </c>
      <c r="C143" t="s">
        <v>835</v>
      </c>
      <c r="D143" t="s">
        <v>835</v>
      </c>
      <c r="E143" t="s">
        <v>14</v>
      </c>
      <c r="F143" s="1">
        <v>41879</v>
      </c>
      <c r="G143" s="1">
        <v>42349</v>
      </c>
      <c r="I143" t="s">
        <v>836</v>
      </c>
      <c r="J143">
        <v>1920</v>
      </c>
      <c r="K143" t="s">
        <v>837</v>
      </c>
      <c r="L143" t="s">
        <v>197</v>
      </c>
    </row>
    <row r="144" spans="1:15" x14ac:dyDescent="0.25">
      <c r="A144" t="s">
        <v>72</v>
      </c>
      <c r="B144" t="s">
        <v>838</v>
      </c>
      <c r="C144" t="s">
        <v>839</v>
      </c>
      <c r="D144" t="s">
        <v>827</v>
      </c>
      <c r="E144" t="s">
        <v>14</v>
      </c>
      <c r="F144" s="1">
        <v>41529</v>
      </c>
      <c r="G144" s="1">
        <v>42387</v>
      </c>
      <c r="I144" t="s">
        <v>840</v>
      </c>
      <c r="J144">
        <v>9602</v>
      </c>
      <c r="K144" t="s">
        <v>841</v>
      </c>
      <c r="L144" t="s">
        <v>197</v>
      </c>
    </row>
    <row r="145" spans="1:17" x14ac:dyDescent="0.25">
      <c r="A145" t="s">
        <v>72</v>
      </c>
      <c r="B145" t="s">
        <v>842</v>
      </c>
      <c r="C145" t="s">
        <v>843</v>
      </c>
      <c r="D145" t="s">
        <v>843</v>
      </c>
      <c r="E145" t="s">
        <v>14</v>
      </c>
      <c r="F145" s="1">
        <v>41486</v>
      </c>
      <c r="G145" s="1">
        <v>42349</v>
      </c>
      <c r="I145" t="s">
        <v>844</v>
      </c>
      <c r="J145">
        <v>8005</v>
      </c>
      <c r="K145" t="s">
        <v>328</v>
      </c>
      <c r="L145" t="s">
        <v>197</v>
      </c>
    </row>
    <row r="146" spans="1:17" x14ac:dyDescent="0.25">
      <c r="A146" t="s">
        <v>397</v>
      </c>
      <c r="B146" t="s">
        <v>845</v>
      </c>
      <c r="C146" t="s">
        <v>846</v>
      </c>
      <c r="D146" t="s">
        <v>846</v>
      </c>
      <c r="E146" t="s">
        <v>29</v>
      </c>
      <c r="F146" s="1">
        <v>41722</v>
      </c>
      <c r="G146" s="1">
        <v>42031</v>
      </c>
      <c r="I146" t="s">
        <v>847</v>
      </c>
      <c r="J146">
        <v>2600</v>
      </c>
      <c r="K146" t="s">
        <v>848</v>
      </c>
      <c r="L146" t="s">
        <v>145</v>
      </c>
    </row>
    <row r="147" spans="1:17" x14ac:dyDescent="0.25">
      <c r="A147" t="s">
        <v>114</v>
      </c>
      <c r="B147" t="s">
        <v>849</v>
      </c>
      <c r="C147" t="s">
        <v>850</v>
      </c>
      <c r="D147" t="s">
        <v>850</v>
      </c>
      <c r="E147" t="s">
        <v>14</v>
      </c>
      <c r="F147" s="1">
        <v>43267</v>
      </c>
      <c r="G147" s="1">
        <v>43326</v>
      </c>
      <c r="I147" t="s">
        <v>851</v>
      </c>
      <c r="J147">
        <v>21423</v>
      </c>
      <c r="K147" t="s">
        <v>852</v>
      </c>
      <c r="L147" t="s">
        <v>17</v>
      </c>
      <c r="M147" t="s">
        <v>853</v>
      </c>
      <c r="N147" t="s">
        <v>854</v>
      </c>
      <c r="O147" t="s">
        <v>855</v>
      </c>
    </row>
    <row r="148" spans="1:17" x14ac:dyDescent="0.25">
      <c r="A148" t="s">
        <v>59</v>
      </c>
      <c r="B148" t="s">
        <v>856</v>
      </c>
      <c r="C148" t="s">
        <v>857</v>
      </c>
      <c r="D148" t="s">
        <v>857</v>
      </c>
      <c r="E148" t="s">
        <v>14</v>
      </c>
      <c r="F148" s="1">
        <v>41978</v>
      </c>
      <c r="G148" s="1">
        <v>43087</v>
      </c>
      <c r="I148" t="s">
        <v>858</v>
      </c>
      <c r="J148">
        <v>76911</v>
      </c>
      <c r="K148" t="s">
        <v>859</v>
      </c>
      <c r="L148" t="s">
        <v>98</v>
      </c>
    </row>
    <row r="149" spans="1:17" x14ac:dyDescent="0.25">
      <c r="A149" t="s">
        <v>77</v>
      </c>
      <c r="B149" t="s">
        <v>860</v>
      </c>
      <c r="C149" t="s">
        <v>861</v>
      </c>
      <c r="D149" t="s">
        <v>861</v>
      </c>
      <c r="E149" t="s">
        <v>14</v>
      </c>
      <c r="F149" s="1">
        <v>41779</v>
      </c>
      <c r="G149" s="1">
        <v>42165</v>
      </c>
      <c r="I149" t="s">
        <v>862</v>
      </c>
      <c r="K149" t="s">
        <v>76</v>
      </c>
      <c r="L149" t="s">
        <v>66</v>
      </c>
    </row>
    <row r="150" spans="1:17" x14ac:dyDescent="0.25">
      <c r="A150" t="s">
        <v>77</v>
      </c>
      <c r="B150" t="s">
        <v>863</v>
      </c>
      <c r="C150" t="s">
        <v>864</v>
      </c>
      <c r="D150" t="s">
        <v>864</v>
      </c>
      <c r="E150" t="s">
        <v>14</v>
      </c>
      <c r="F150" s="1">
        <v>42626</v>
      </c>
      <c r="G150" s="1">
        <v>43017</v>
      </c>
      <c r="I150" t="s">
        <v>865</v>
      </c>
      <c r="J150">
        <v>21961</v>
      </c>
      <c r="K150" t="s">
        <v>866</v>
      </c>
      <c r="L150" t="s">
        <v>867</v>
      </c>
    </row>
    <row r="151" spans="1:17" x14ac:dyDescent="0.25">
      <c r="A151" t="s">
        <v>51</v>
      </c>
      <c r="B151" t="s">
        <v>868</v>
      </c>
      <c r="C151" t="s">
        <v>869</v>
      </c>
      <c r="D151" t="s">
        <v>869</v>
      </c>
      <c r="E151" t="s">
        <v>29</v>
      </c>
      <c r="F151" s="1">
        <v>42991</v>
      </c>
      <c r="G151" s="1">
        <v>43502</v>
      </c>
      <c r="I151" t="s">
        <v>870</v>
      </c>
      <c r="J151">
        <v>35477</v>
      </c>
      <c r="K151" t="s">
        <v>871</v>
      </c>
      <c r="L151" t="s">
        <v>57</v>
      </c>
    </row>
    <row r="152" spans="1:17" x14ac:dyDescent="0.25">
      <c r="A152" t="s">
        <v>114</v>
      </c>
      <c r="B152" t="s">
        <v>872</v>
      </c>
      <c r="C152" t="s">
        <v>873</v>
      </c>
      <c r="D152" t="s">
        <v>873</v>
      </c>
      <c r="E152" t="s">
        <v>62</v>
      </c>
      <c r="F152" s="1">
        <v>43387</v>
      </c>
      <c r="G152" s="1">
        <v>43497</v>
      </c>
      <c r="I152" t="s">
        <v>874</v>
      </c>
      <c r="J152" t="s">
        <v>875</v>
      </c>
      <c r="K152" t="s">
        <v>876</v>
      </c>
      <c r="L152" t="s">
        <v>120</v>
      </c>
      <c r="M152" t="s">
        <v>877</v>
      </c>
      <c r="N152" t="s">
        <v>878</v>
      </c>
      <c r="O152" t="s">
        <v>879</v>
      </c>
      <c r="P152" t="s">
        <v>70</v>
      </c>
      <c r="Q152" t="s">
        <v>880</v>
      </c>
    </row>
    <row r="153" spans="1:17" x14ac:dyDescent="0.25">
      <c r="A153" t="s">
        <v>114</v>
      </c>
      <c r="B153" t="s">
        <v>881</v>
      </c>
      <c r="C153" t="s">
        <v>882</v>
      </c>
      <c r="D153" t="s">
        <v>882</v>
      </c>
      <c r="E153" t="s">
        <v>14</v>
      </c>
      <c r="F153" s="1">
        <v>42390</v>
      </c>
      <c r="G153" s="1">
        <v>42779</v>
      </c>
      <c r="I153" t="s">
        <v>883</v>
      </c>
      <c r="K153" t="s">
        <v>884</v>
      </c>
      <c r="L153" t="s">
        <v>772</v>
      </c>
    </row>
    <row r="154" spans="1:17" x14ac:dyDescent="0.25">
      <c r="A154" t="s">
        <v>77</v>
      </c>
      <c r="B154" t="s">
        <v>885</v>
      </c>
      <c r="C154" t="s">
        <v>886</v>
      </c>
      <c r="D154" t="s">
        <v>886</v>
      </c>
      <c r="E154" t="s">
        <v>14</v>
      </c>
      <c r="F154" s="1">
        <v>42276</v>
      </c>
      <c r="G154" s="1">
        <v>43304</v>
      </c>
      <c r="I154" t="s">
        <v>887</v>
      </c>
      <c r="K154" t="s">
        <v>888</v>
      </c>
      <c r="L154" t="s">
        <v>66</v>
      </c>
    </row>
    <row r="155" spans="1:17" x14ac:dyDescent="0.25">
      <c r="A155" t="s">
        <v>114</v>
      </c>
      <c r="B155" t="s">
        <v>889</v>
      </c>
      <c r="C155" t="s">
        <v>890</v>
      </c>
      <c r="D155" t="s">
        <v>890</v>
      </c>
      <c r="E155" t="s">
        <v>14</v>
      </c>
      <c r="F155" s="1">
        <v>42493</v>
      </c>
      <c r="G155" s="1">
        <v>42949</v>
      </c>
      <c r="I155" t="s">
        <v>891</v>
      </c>
      <c r="J155" t="s">
        <v>892</v>
      </c>
      <c r="K155" t="s">
        <v>893</v>
      </c>
      <c r="L155" t="s">
        <v>88</v>
      </c>
    </row>
    <row r="156" spans="1:17" x14ac:dyDescent="0.25">
      <c r="A156" t="s">
        <v>274</v>
      </c>
      <c r="B156" t="s">
        <v>894</v>
      </c>
      <c r="C156" t="s">
        <v>895</v>
      </c>
      <c r="D156" t="s">
        <v>895</v>
      </c>
      <c r="E156" t="s">
        <v>14</v>
      </c>
      <c r="F156" s="1">
        <v>42233</v>
      </c>
      <c r="G156" s="1">
        <v>42417</v>
      </c>
      <c r="I156" t="s">
        <v>896</v>
      </c>
      <c r="J156">
        <v>9850</v>
      </c>
      <c r="K156" t="s">
        <v>669</v>
      </c>
      <c r="L156" t="s">
        <v>145</v>
      </c>
    </row>
    <row r="157" spans="1:17" x14ac:dyDescent="0.25">
      <c r="A157" t="s">
        <v>397</v>
      </c>
      <c r="B157" t="s">
        <v>897</v>
      </c>
      <c r="C157" t="s">
        <v>898</v>
      </c>
      <c r="E157" t="s">
        <v>29</v>
      </c>
      <c r="F157" s="1">
        <v>41603</v>
      </c>
      <c r="G157" s="1">
        <v>42380</v>
      </c>
      <c r="I157" t="s">
        <v>899</v>
      </c>
      <c r="J157" t="s">
        <v>900</v>
      </c>
      <c r="K157" t="s">
        <v>901</v>
      </c>
      <c r="L157" t="s">
        <v>151</v>
      </c>
    </row>
    <row r="158" spans="1:17" x14ac:dyDescent="0.25">
      <c r="A158" t="s">
        <v>59</v>
      </c>
      <c r="B158" t="s">
        <v>902</v>
      </c>
      <c r="C158" t="s">
        <v>903</v>
      </c>
      <c r="D158" t="s">
        <v>903</v>
      </c>
      <c r="E158" t="s">
        <v>14</v>
      </c>
      <c r="F158" s="1">
        <v>41491</v>
      </c>
      <c r="G158" s="1">
        <v>42349</v>
      </c>
      <c r="I158" t="s">
        <v>904</v>
      </c>
      <c r="J158">
        <v>84</v>
      </c>
      <c r="K158" t="s">
        <v>76</v>
      </c>
      <c r="L158" t="s">
        <v>66</v>
      </c>
      <c r="M158" t="s">
        <v>905</v>
      </c>
      <c r="N158">
        <v>939056318</v>
      </c>
      <c r="O158" t="s">
        <v>906</v>
      </c>
    </row>
    <row r="159" spans="1:17" x14ac:dyDescent="0.25">
      <c r="A159" t="s">
        <v>59</v>
      </c>
      <c r="B159" t="s">
        <v>907</v>
      </c>
      <c r="C159" t="s">
        <v>908</v>
      </c>
      <c r="D159" t="s">
        <v>908</v>
      </c>
      <c r="E159" t="s">
        <v>14</v>
      </c>
      <c r="F159" s="1">
        <v>41264</v>
      </c>
      <c r="G159" s="1">
        <v>42237</v>
      </c>
      <c r="I159" t="s">
        <v>909</v>
      </c>
      <c r="J159">
        <v>84</v>
      </c>
      <c r="K159" t="s">
        <v>910</v>
      </c>
      <c r="L159" t="s">
        <v>66</v>
      </c>
      <c r="M159" t="s">
        <v>911</v>
      </c>
      <c r="N159" t="s">
        <v>912</v>
      </c>
      <c r="O159" t="s">
        <v>913</v>
      </c>
    </row>
    <row r="160" spans="1:17" x14ac:dyDescent="0.25">
      <c r="A160" t="s">
        <v>114</v>
      </c>
      <c r="B160" t="s">
        <v>914</v>
      </c>
      <c r="C160" t="s">
        <v>915</v>
      </c>
      <c r="D160" t="s">
        <v>915</v>
      </c>
      <c r="E160" t="s">
        <v>14</v>
      </c>
      <c r="F160" s="1">
        <v>42248</v>
      </c>
      <c r="G160" s="1">
        <v>43451</v>
      </c>
      <c r="I160" t="s">
        <v>916</v>
      </c>
      <c r="J160">
        <v>3147</v>
      </c>
      <c r="K160" t="s">
        <v>917</v>
      </c>
      <c r="L160" t="s">
        <v>432</v>
      </c>
      <c r="M160" t="s">
        <v>918</v>
      </c>
      <c r="N160" t="s">
        <v>919</v>
      </c>
      <c r="O160" t="s">
        <v>920</v>
      </c>
    </row>
    <row r="161" spans="1:15" x14ac:dyDescent="0.25">
      <c r="A161" t="s">
        <v>626</v>
      </c>
      <c r="B161" t="s">
        <v>921</v>
      </c>
      <c r="C161" t="s">
        <v>922</v>
      </c>
      <c r="D161" t="s">
        <v>922</v>
      </c>
      <c r="E161" t="s">
        <v>29</v>
      </c>
      <c r="F161" s="1">
        <v>42319</v>
      </c>
      <c r="G161" s="1">
        <v>42523</v>
      </c>
      <c r="I161" t="s">
        <v>923</v>
      </c>
      <c r="J161">
        <v>63263</v>
      </c>
      <c r="K161" t="s">
        <v>924</v>
      </c>
      <c r="L161" t="s">
        <v>17</v>
      </c>
      <c r="M161" t="s">
        <v>925</v>
      </c>
      <c r="N161" t="s">
        <v>926</v>
      </c>
      <c r="O161" t="s">
        <v>927</v>
      </c>
    </row>
    <row r="162" spans="1:15" x14ac:dyDescent="0.25">
      <c r="A162" t="s">
        <v>72</v>
      </c>
      <c r="B162" t="s">
        <v>928</v>
      </c>
      <c r="C162" t="s">
        <v>929</v>
      </c>
      <c r="D162" t="s">
        <v>929</v>
      </c>
      <c r="E162" t="s">
        <v>14</v>
      </c>
      <c r="F162" s="1">
        <v>41737</v>
      </c>
      <c r="G162" s="1">
        <v>42333</v>
      </c>
      <c r="I162" t="s">
        <v>930</v>
      </c>
      <c r="J162">
        <v>63263</v>
      </c>
      <c r="K162" t="s">
        <v>924</v>
      </c>
      <c r="L162" t="s">
        <v>17</v>
      </c>
    </row>
    <row r="163" spans="1:15" x14ac:dyDescent="0.25">
      <c r="A163" t="s">
        <v>72</v>
      </c>
      <c r="B163" t="s">
        <v>931</v>
      </c>
      <c r="C163" t="s">
        <v>932</v>
      </c>
      <c r="D163" t="s">
        <v>932</v>
      </c>
      <c r="E163" t="s">
        <v>14</v>
      </c>
      <c r="F163" s="1">
        <v>42178</v>
      </c>
      <c r="G163" s="1">
        <v>42586</v>
      </c>
      <c r="I163" t="s">
        <v>933</v>
      </c>
      <c r="J163">
        <v>107045</v>
      </c>
      <c r="K163" t="s">
        <v>934</v>
      </c>
      <c r="L163" t="s">
        <v>935</v>
      </c>
      <c r="M163" t="s">
        <v>464</v>
      </c>
      <c r="N163" t="s">
        <v>936</v>
      </c>
      <c r="O163" t="s">
        <v>937</v>
      </c>
    </row>
    <row r="164" spans="1:15" x14ac:dyDescent="0.25">
      <c r="A164" t="s">
        <v>72</v>
      </c>
      <c r="B164" t="s">
        <v>938</v>
      </c>
      <c r="C164" t="s">
        <v>939</v>
      </c>
      <c r="D164" t="s">
        <v>939</v>
      </c>
      <c r="E164" t="s">
        <v>14</v>
      </c>
      <c r="F164" s="1">
        <v>41887</v>
      </c>
      <c r="G164" s="1">
        <v>42352</v>
      </c>
      <c r="I164" t="s">
        <v>940</v>
      </c>
      <c r="K164" t="s">
        <v>941</v>
      </c>
      <c r="L164" t="s">
        <v>942</v>
      </c>
    </row>
    <row r="165" spans="1:15" x14ac:dyDescent="0.25">
      <c r="A165" t="s">
        <v>515</v>
      </c>
      <c r="B165" t="s">
        <v>943</v>
      </c>
      <c r="C165" t="s">
        <v>944</v>
      </c>
      <c r="D165" t="s">
        <v>944</v>
      </c>
      <c r="E165" t="s">
        <v>14</v>
      </c>
      <c r="F165" s="1">
        <v>41873</v>
      </c>
      <c r="G165" s="1">
        <v>43007</v>
      </c>
      <c r="I165" t="s">
        <v>945</v>
      </c>
      <c r="J165">
        <v>8000</v>
      </c>
      <c r="K165" t="s">
        <v>946</v>
      </c>
      <c r="L165" t="s">
        <v>145</v>
      </c>
    </row>
    <row r="166" spans="1:15" x14ac:dyDescent="0.25">
      <c r="A166" t="s">
        <v>77</v>
      </c>
      <c r="B166" t="s">
        <v>947</v>
      </c>
      <c r="C166" t="s">
        <v>948</v>
      </c>
      <c r="D166" t="s">
        <v>948</v>
      </c>
      <c r="E166" t="s">
        <v>14</v>
      </c>
      <c r="F166" s="1">
        <v>42114</v>
      </c>
      <c r="G166" s="1">
        <v>42495</v>
      </c>
      <c r="I166" t="s">
        <v>949</v>
      </c>
      <c r="K166" t="s">
        <v>950</v>
      </c>
      <c r="L166" t="s">
        <v>82</v>
      </c>
    </row>
    <row r="167" spans="1:15" x14ac:dyDescent="0.25">
      <c r="A167" t="s">
        <v>59</v>
      </c>
      <c r="B167" t="s">
        <v>951</v>
      </c>
      <c r="C167" t="s">
        <v>952</v>
      </c>
      <c r="D167" t="s">
        <v>952</v>
      </c>
      <c r="E167" t="s">
        <v>14</v>
      </c>
      <c r="F167" s="1">
        <v>42411</v>
      </c>
      <c r="G167" s="1">
        <v>42971</v>
      </c>
      <c r="I167" t="s">
        <v>953</v>
      </c>
      <c r="J167">
        <v>62360</v>
      </c>
      <c r="K167" t="s">
        <v>954</v>
      </c>
      <c r="L167" t="s">
        <v>224</v>
      </c>
    </row>
    <row r="168" spans="1:15" x14ac:dyDescent="0.25">
      <c r="A168" t="s">
        <v>59</v>
      </c>
      <c r="B168" t="s">
        <v>955</v>
      </c>
      <c r="C168" t="s">
        <v>956</v>
      </c>
      <c r="D168" t="s">
        <v>957</v>
      </c>
      <c r="E168" t="s">
        <v>14</v>
      </c>
      <c r="F168" s="1">
        <v>42319</v>
      </c>
      <c r="G168" s="1">
        <v>42461</v>
      </c>
      <c r="I168" t="s">
        <v>958</v>
      </c>
      <c r="J168" t="s">
        <v>959</v>
      </c>
      <c r="K168" t="s">
        <v>960</v>
      </c>
      <c r="L168" t="s">
        <v>66</v>
      </c>
    </row>
    <row r="169" spans="1:15" x14ac:dyDescent="0.25">
      <c r="A169" t="s">
        <v>59</v>
      </c>
      <c r="B169" t="s">
        <v>961</v>
      </c>
      <c r="C169" t="s">
        <v>962</v>
      </c>
      <c r="D169" t="s">
        <v>962</v>
      </c>
      <c r="E169" t="s">
        <v>14</v>
      </c>
      <c r="F169" s="1">
        <v>42313</v>
      </c>
      <c r="G169" s="1">
        <v>43076</v>
      </c>
      <c r="I169" t="s">
        <v>963</v>
      </c>
      <c r="J169" t="s">
        <v>964</v>
      </c>
      <c r="K169" t="s">
        <v>965</v>
      </c>
      <c r="L169" t="s">
        <v>66</v>
      </c>
    </row>
    <row r="170" spans="1:15" x14ac:dyDescent="0.25">
      <c r="A170" t="s">
        <v>77</v>
      </c>
      <c r="B170" t="s">
        <v>966</v>
      </c>
      <c r="C170" t="s">
        <v>967</v>
      </c>
      <c r="D170" t="s">
        <v>967</v>
      </c>
      <c r="E170" t="s">
        <v>14</v>
      </c>
      <c r="F170" s="1">
        <v>42138</v>
      </c>
      <c r="G170" s="1">
        <v>43236</v>
      </c>
      <c r="I170" t="s">
        <v>968</v>
      </c>
      <c r="K170" t="s">
        <v>969</v>
      </c>
      <c r="L170" t="s">
        <v>970</v>
      </c>
    </row>
    <row r="171" spans="1:15" x14ac:dyDescent="0.25">
      <c r="A171" t="s">
        <v>114</v>
      </c>
      <c r="B171" t="s">
        <v>971</v>
      </c>
      <c r="C171" t="s">
        <v>972</v>
      </c>
      <c r="D171" t="s">
        <v>972</v>
      </c>
      <c r="E171" t="s">
        <v>14</v>
      </c>
      <c r="F171" s="1">
        <v>41698</v>
      </c>
      <c r="G171" s="1">
        <v>42627</v>
      </c>
      <c r="I171" t="s">
        <v>973</v>
      </c>
      <c r="J171" t="s">
        <v>974</v>
      </c>
      <c r="K171" t="s">
        <v>975</v>
      </c>
      <c r="L171" t="s">
        <v>120</v>
      </c>
      <c r="M171" t="s">
        <v>976</v>
      </c>
      <c r="N171" t="s">
        <v>977</v>
      </c>
      <c r="O171" t="s">
        <v>978</v>
      </c>
    </row>
    <row r="172" spans="1:15" x14ac:dyDescent="0.25">
      <c r="A172" t="s">
        <v>39</v>
      </c>
      <c r="B172" t="s">
        <v>979</v>
      </c>
      <c r="C172" t="s">
        <v>980</v>
      </c>
      <c r="D172" t="s">
        <v>980</v>
      </c>
      <c r="E172" t="s">
        <v>14</v>
      </c>
      <c r="F172" s="1">
        <v>42248</v>
      </c>
      <c r="G172" s="1">
        <v>42783</v>
      </c>
      <c r="I172" t="s">
        <v>981</v>
      </c>
      <c r="J172">
        <v>90023</v>
      </c>
      <c r="K172" t="s">
        <v>782</v>
      </c>
      <c r="L172" t="s">
        <v>234</v>
      </c>
    </row>
    <row r="173" spans="1:15" x14ac:dyDescent="0.25">
      <c r="A173" t="s">
        <v>192</v>
      </c>
      <c r="B173" t="s">
        <v>982</v>
      </c>
      <c r="C173" t="s">
        <v>983</v>
      </c>
      <c r="D173" t="s">
        <v>983</v>
      </c>
      <c r="E173" t="s">
        <v>14</v>
      </c>
      <c r="F173" s="1">
        <v>43034</v>
      </c>
      <c r="G173" s="1">
        <v>43413</v>
      </c>
      <c r="I173" t="s">
        <v>984</v>
      </c>
      <c r="J173">
        <v>79539</v>
      </c>
      <c r="K173" t="s">
        <v>985</v>
      </c>
      <c r="L173" t="s">
        <v>17</v>
      </c>
      <c r="M173" t="s">
        <v>986</v>
      </c>
      <c r="O173" t="s">
        <v>987</v>
      </c>
    </row>
    <row r="174" spans="1:15" x14ac:dyDescent="0.25">
      <c r="A174" t="s">
        <v>72</v>
      </c>
      <c r="B174" t="s">
        <v>988</v>
      </c>
      <c r="C174" t="s">
        <v>989</v>
      </c>
      <c r="D174" t="s">
        <v>989</v>
      </c>
      <c r="E174" t="s">
        <v>14</v>
      </c>
      <c r="F174" s="1">
        <v>41969</v>
      </c>
      <c r="G174" s="1">
        <v>42738</v>
      </c>
      <c r="I174" t="s">
        <v>990</v>
      </c>
      <c r="J174">
        <v>90559</v>
      </c>
      <c r="K174" t="s">
        <v>991</v>
      </c>
      <c r="L174" t="s">
        <v>17</v>
      </c>
    </row>
    <row r="175" spans="1:15" x14ac:dyDescent="0.25">
      <c r="A175" t="s">
        <v>59</v>
      </c>
      <c r="B175" t="s">
        <v>992</v>
      </c>
      <c r="C175" t="s">
        <v>993</v>
      </c>
      <c r="D175" t="s">
        <v>993</v>
      </c>
      <c r="E175" t="s">
        <v>14</v>
      </c>
      <c r="F175" s="1">
        <v>42356</v>
      </c>
      <c r="G175" s="1">
        <v>42712</v>
      </c>
      <c r="I175" t="s">
        <v>994</v>
      </c>
      <c r="J175">
        <v>14600</v>
      </c>
      <c r="K175" t="s">
        <v>995</v>
      </c>
      <c r="L175" t="s">
        <v>224</v>
      </c>
      <c r="M175" t="s">
        <v>996</v>
      </c>
      <c r="N175" t="s">
        <v>997</v>
      </c>
      <c r="O175" t="s">
        <v>998</v>
      </c>
    </row>
    <row r="176" spans="1:15" x14ac:dyDescent="0.25">
      <c r="A176" t="s">
        <v>46</v>
      </c>
      <c r="B176" t="s">
        <v>999</v>
      </c>
      <c r="C176" t="s">
        <v>1000</v>
      </c>
      <c r="D176" t="s">
        <v>1000</v>
      </c>
      <c r="E176" t="s">
        <v>14</v>
      </c>
      <c r="F176" s="1">
        <v>41786</v>
      </c>
      <c r="G176" s="1">
        <v>42752</v>
      </c>
      <c r="I176" t="s">
        <v>1001</v>
      </c>
      <c r="J176" t="s">
        <v>1002</v>
      </c>
      <c r="K176" t="s">
        <v>1003</v>
      </c>
      <c r="L176" t="s">
        <v>120</v>
      </c>
    </row>
    <row r="177" spans="1:17" x14ac:dyDescent="0.25">
      <c r="A177" t="s">
        <v>114</v>
      </c>
      <c r="B177" t="s">
        <v>1004</v>
      </c>
      <c r="C177" t="s">
        <v>1005</v>
      </c>
      <c r="D177" t="s">
        <v>1005</v>
      </c>
      <c r="E177" t="s">
        <v>14</v>
      </c>
      <c r="F177" s="1">
        <v>41129</v>
      </c>
      <c r="G177" s="1">
        <v>41646</v>
      </c>
      <c r="I177" t="s">
        <v>1006</v>
      </c>
      <c r="J177" t="s">
        <v>1007</v>
      </c>
      <c r="K177" t="s">
        <v>1008</v>
      </c>
      <c r="L177" t="s">
        <v>88</v>
      </c>
    </row>
    <row r="178" spans="1:17" x14ac:dyDescent="0.25">
      <c r="A178" t="s">
        <v>114</v>
      </c>
      <c r="B178" t="s">
        <v>1009</v>
      </c>
      <c r="C178" t="s">
        <v>1010</v>
      </c>
      <c r="D178" t="s">
        <v>1010</v>
      </c>
      <c r="E178" t="s">
        <v>14</v>
      </c>
      <c r="F178" s="1">
        <v>41641</v>
      </c>
      <c r="G178" s="1">
        <v>42779</v>
      </c>
      <c r="I178" t="s">
        <v>1011</v>
      </c>
      <c r="J178">
        <v>20252</v>
      </c>
      <c r="K178" t="s">
        <v>1012</v>
      </c>
      <c r="L178" t="s">
        <v>1013</v>
      </c>
      <c r="M178" t="s">
        <v>1014</v>
      </c>
      <c r="N178">
        <v>62616940180</v>
      </c>
      <c r="O178" t="s">
        <v>1015</v>
      </c>
    </row>
    <row r="179" spans="1:17" x14ac:dyDescent="0.25">
      <c r="A179" t="s">
        <v>114</v>
      </c>
      <c r="B179" t="s">
        <v>1016</v>
      </c>
      <c r="C179" t="s">
        <v>1017</v>
      </c>
      <c r="D179" t="s">
        <v>1017</v>
      </c>
      <c r="E179" t="s">
        <v>29</v>
      </c>
      <c r="F179" s="1">
        <v>43210</v>
      </c>
      <c r="G179" s="1">
        <v>43392</v>
      </c>
      <c r="I179" t="s">
        <v>1018</v>
      </c>
      <c r="J179">
        <v>47906</v>
      </c>
      <c r="K179" t="s">
        <v>1019</v>
      </c>
      <c r="L179" t="s">
        <v>17</v>
      </c>
    </row>
    <row r="180" spans="1:17" x14ac:dyDescent="0.25">
      <c r="A180" t="s">
        <v>114</v>
      </c>
      <c r="B180" t="s">
        <v>1020</v>
      </c>
      <c r="C180" t="s">
        <v>1021</v>
      </c>
      <c r="D180" t="s">
        <v>1021</v>
      </c>
      <c r="E180" t="s">
        <v>29</v>
      </c>
      <c r="F180" s="1">
        <v>43210</v>
      </c>
      <c r="G180" s="1">
        <v>43392</v>
      </c>
      <c r="I180" t="s">
        <v>1022</v>
      </c>
      <c r="J180">
        <v>27572</v>
      </c>
      <c r="K180" t="s">
        <v>1023</v>
      </c>
      <c r="L180" t="s">
        <v>17</v>
      </c>
      <c r="M180" t="s">
        <v>1024</v>
      </c>
      <c r="N180" t="s">
        <v>1025</v>
      </c>
      <c r="O180" t="s">
        <v>1026</v>
      </c>
    </row>
    <row r="181" spans="1:17" x14ac:dyDescent="0.25">
      <c r="A181" t="s">
        <v>59</v>
      </c>
      <c r="B181" t="s">
        <v>1027</v>
      </c>
      <c r="C181" t="s">
        <v>1028</v>
      </c>
      <c r="D181" t="s">
        <v>1028</v>
      </c>
      <c r="E181" t="s">
        <v>62</v>
      </c>
      <c r="F181" s="1">
        <v>42586</v>
      </c>
      <c r="G181" s="1">
        <v>43434</v>
      </c>
      <c r="I181" t="s">
        <v>1029</v>
      </c>
      <c r="J181">
        <v>840292</v>
      </c>
      <c r="K181" t="s">
        <v>1030</v>
      </c>
      <c r="L181" t="s">
        <v>66</v>
      </c>
      <c r="M181" t="s">
        <v>1031</v>
      </c>
      <c r="N181">
        <v>7103744898</v>
      </c>
      <c r="O181" t="s">
        <v>1032</v>
      </c>
      <c r="P181" t="s">
        <v>1033</v>
      </c>
      <c r="Q181" t="s">
        <v>640</v>
      </c>
    </row>
    <row r="182" spans="1:17" x14ac:dyDescent="0.25">
      <c r="A182" t="s">
        <v>77</v>
      </c>
      <c r="B182" t="s">
        <v>1034</v>
      </c>
      <c r="C182" t="s">
        <v>1035</v>
      </c>
      <c r="D182" t="s">
        <v>1035</v>
      </c>
      <c r="E182" t="s">
        <v>29</v>
      </c>
      <c r="F182" s="1">
        <v>42961</v>
      </c>
      <c r="G182" s="1">
        <v>43340</v>
      </c>
      <c r="I182" t="s">
        <v>1036</v>
      </c>
      <c r="K182" t="s">
        <v>888</v>
      </c>
      <c r="L182" t="s">
        <v>66</v>
      </c>
    </row>
    <row r="183" spans="1:17" x14ac:dyDescent="0.25">
      <c r="A183" t="s">
        <v>114</v>
      </c>
      <c r="B183" t="s">
        <v>1037</v>
      </c>
      <c r="C183" t="s">
        <v>1038</v>
      </c>
      <c r="D183" t="s">
        <v>1038</v>
      </c>
      <c r="E183" t="s">
        <v>14</v>
      </c>
      <c r="F183" s="1">
        <v>41328</v>
      </c>
      <c r="G183" s="1">
        <v>42670</v>
      </c>
      <c r="I183" t="s">
        <v>1039</v>
      </c>
      <c r="J183" t="s">
        <v>1040</v>
      </c>
      <c r="K183" t="s">
        <v>1041</v>
      </c>
      <c r="L183" t="s">
        <v>120</v>
      </c>
      <c r="M183" t="s">
        <v>1042</v>
      </c>
      <c r="N183" t="s">
        <v>1043</v>
      </c>
      <c r="O183" t="s">
        <v>1044</v>
      </c>
    </row>
    <row r="184" spans="1:17" x14ac:dyDescent="0.25">
      <c r="A184" t="s">
        <v>72</v>
      </c>
      <c r="B184" t="s">
        <v>1045</v>
      </c>
      <c r="C184" t="s">
        <v>1046</v>
      </c>
      <c r="D184" t="s">
        <v>1047</v>
      </c>
      <c r="E184" t="s">
        <v>14</v>
      </c>
      <c r="F184" s="1">
        <v>41703</v>
      </c>
      <c r="G184" s="1">
        <v>42402</v>
      </c>
      <c r="I184" t="s">
        <v>1048</v>
      </c>
      <c r="J184">
        <v>34211</v>
      </c>
      <c r="K184" t="s">
        <v>1049</v>
      </c>
      <c r="L184" t="s">
        <v>234</v>
      </c>
    </row>
    <row r="185" spans="1:17" x14ac:dyDescent="0.25">
      <c r="A185" t="s">
        <v>124</v>
      </c>
      <c r="B185" t="s">
        <v>1050</v>
      </c>
      <c r="C185" t="s">
        <v>1051</v>
      </c>
      <c r="D185" t="s">
        <v>1051</v>
      </c>
      <c r="E185" t="s">
        <v>14</v>
      </c>
      <c r="F185" s="1">
        <v>42629</v>
      </c>
      <c r="G185" s="1">
        <v>43190</v>
      </c>
      <c r="I185" t="s">
        <v>1052</v>
      </c>
      <c r="J185">
        <v>534409</v>
      </c>
      <c r="K185" t="s">
        <v>401</v>
      </c>
      <c r="L185" t="s">
        <v>402</v>
      </c>
    </row>
    <row r="186" spans="1:17" x14ac:dyDescent="0.25">
      <c r="A186" t="s">
        <v>515</v>
      </c>
      <c r="B186" t="s">
        <v>1053</v>
      </c>
      <c r="C186" t="s">
        <v>1054</v>
      </c>
      <c r="D186" t="s">
        <v>1054</v>
      </c>
      <c r="E186" t="s">
        <v>14</v>
      </c>
      <c r="F186" s="1">
        <v>42206</v>
      </c>
      <c r="G186" s="1">
        <v>43007</v>
      </c>
      <c r="I186" t="s">
        <v>1055</v>
      </c>
      <c r="J186">
        <v>7870</v>
      </c>
      <c r="K186" t="s">
        <v>1056</v>
      </c>
      <c r="L186" t="s">
        <v>145</v>
      </c>
    </row>
    <row r="187" spans="1:17" x14ac:dyDescent="0.25">
      <c r="A187" t="s">
        <v>274</v>
      </c>
      <c r="B187" t="s">
        <v>1057</v>
      </c>
      <c r="C187" t="s">
        <v>1058</v>
      </c>
      <c r="D187" t="s">
        <v>1058</v>
      </c>
      <c r="E187" t="s">
        <v>14</v>
      </c>
      <c r="F187" s="1">
        <v>42528</v>
      </c>
      <c r="G187" s="1">
        <v>43325</v>
      </c>
      <c r="I187" t="s">
        <v>1059</v>
      </c>
      <c r="J187" t="s">
        <v>1060</v>
      </c>
      <c r="K187" t="s">
        <v>1061</v>
      </c>
      <c r="L187" t="s">
        <v>778</v>
      </c>
    </row>
    <row r="188" spans="1:17" x14ac:dyDescent="0.25">
      <c r="A188" t="s">
        <v>397</v>
      </c>
      <c r="B188" t="s">
        <v>1062</v>
      </c>
      <c r="C188" t="s">
        <v>1063</v>
      </c>
      <c r="E188" t="s">
        <v>14</v>
      </c>
      <c r="F188" s="1">
        <v>41698</v>
      </c>
      <c r="G188" s="1">
        <v>42753</v>
      </c>
      <c r="I188" t="s">
        <v>1064</v>
      </c>
      <c r="J188">
        <v>8321</v>
      </c>
      <c r="K188" t="s">
        <v>1065</v>
      </c>
      <c r="L188" t="s">
        <v>120</v>
      </c>
    </row>
    <row r="189" spans="1:17" x14ac:dyDescent="0.25">
      <c r="A189" t="s">
        <v>72</v>
      </c>
      <c r="B189" t="s">
        <v>1066</v>
      </c>
      <c r="C189" t="s">
        <v>1067</v>
      </c>
      <c r="D189" t="s">
        <v>1067</v>
      </c>
      <c r="E189" t="s">
        <v>14</v>
      </c>
      <c r="F189" s="1">
        <v>41624</v>
      </c>
      <c r="G189" s="1">
        <v>42405</v>
      </c>
      <c r="I189" t="s">
        <v>1068</v>
      </c>
      <c r="J189">
        <v>6475</v>
      </c>
      <c r="K189" t="s">
        <v>1068</v>
      </c>
      <c r="L189" t="s">
        <v>206</v>
      </c>
    </row>
    <row r="190" spans="1:17" x14ac:dyDescent="0.25">
      <c r="A190" t="s">
        <v>114</v>
      </c>
      <c r="B190" t="s">
        <v>1069</v>
      </c>
      <c r="C190" t="s">
        <v>1070</v>
      </c>
      <c r="D190" t="s">
        <v>1070</v>
      </c>
      <c r="E190" t="s">
        <v>14</v>
      </c>
      <c r="F190" s="1">
        <v>42408</v>
      </c>
      <c r="G190" s="1">
        <v>43297</v>
      </c>
      <c r="I190" t="s">
        <v>1071</v>
      </c>
      <c r="J190" t="s">
        <v>1072</v>
      </c>
      <c r="K190" t="s">
        <v>1073</v>
      </c>
      <c r="L190" t="s">
        <v>120</v>
      </c>
      <c r="M190" t="s">
        <v>1074</v>
      </c>
      <c r="N190" t="s">
        <v>1075</v>
      </c>
      <c r="O190" t="s">
        <v>1076</v>
      </c>
    </row>
    <row r="191" spans="1:17" x14ac:dyDescent="0.25">
      <c r="A191" t="s">
        <v>201</v>
      </c>
      <c r="B191" t="s">
        <v>1077</v>
      </c>
      <c r="C191" t="s">
        <v>1078</v>
      </c>
      <c r="D191" t="s">
        <v>1078</v>
      </c>
      <c r="E191" t="s">
        <v>14</v>
      </c>
      <c r="F191" s="1">
        <v>41669</v>
      </c>
      <c r="G191" s="1">
        <v>42450</v>
      </c>
      <c r="I191" t="s">
        <v>1079</v>
      </c>
      <c r="J191">
        <v>6002</v>
      </c>
      <c r="K191" t="s">
        <v>1080</v>
      </c>
      <c r="L191" t="s">
        <v>206</v>
      </c>
    </row>
    <row r="192" spans="1:17" x14ac:dyDescent="0.25">
      <c r="A192" t="s">
        <v>626</v>
      </c>
      <c r="B192" t="s">
        <v>1081</v>
      </c>
      <c r="C192" t="s">
        <v>1082</v>
      </c>
      <c r="D192" t="s">
        <v>1082</v>
      </c>
      <c r="E192" t="s">
        <v>62</v>
      </c>
      <c r="F192" s="1">
        <v>43125</v>
      </c>
      <c r="G192" s="1">
        <v>43504</v>
      </c>
      <c r="I192" t="s">
        <v>1083</v>
      </c>
      <c r="J192">
        <v>27472</v>
      </c>
      <c r="K192" t="s">
        <v>1084</v>
      </c>
      <c r="L192" t="s">
        <v>17</v>
      </c>
      <c r="M192" t="s">
        <v>1085</v>
      </c>
      <c r="N192" t="s">
        <v>1086</v>
      </c>
      <c r="O192" t="s">
        <v>1087</v>
      </c>
      <c r="P192" t="s">
        <v>1088</v>
      </c>
      <c r="Q192" t="s">
        <v>1089</v>
      </c>
    </row>
    <row r="193" spans="1:15" x14ac:dyDescent="0.25">
      <c r="A193" t="s">
        <v>114</v>
      </c>
      <c r="B193" t="s">
        <v>1090</v>
      </c>
      <c r="C193" t="s">
        <v>1091</v>
      </c>
      <c r="D193" t="s">
        <v>1091</v>
      </c>
      <c r="E193" t="s">
        <v>62</v>
      </c>
      <c r="F193" s="1">
        <v>42985</v>
      </c>
      <c r="G193" s="1">
        <v>43490</v>
      </c>
      <c r="I193" t="s">
        <v>1092</v>
      </c>
      <c r="J193" t="s">
        <v>1093</v>
      </c>
      <c r="K193" t="s">
        <v>1094</v>
      </c>
      <c r="L193" t="s">
        <v>151</v>
      </c>
      <c r="M193" t="s">
        <v>1095</v>
      </c>
      <c r="N193">
        <v>9052704322</v>
      </c>
      <c r="O193" t="s">
        <v>1096</v>
      </c>
    </row>
    <row r="194" spans="1:15" x14ac:dyDescent="0.25">
      <c r="A194" t="s">
        <v>192</v>
      </c>
      <c r="B194" t="s">
        <v>1097</v>
      </c>
      <c r="C194" t="s">
        <v>1098</v>
      </c>
      <c r="D194" t="s">
        <v>1098</v>
      </c>
      <c r="E194" t="s">
        <v>14</v>
      </c>
      <c r="F194" s="1">
        <v>42916</v>
      </c>
      <c r="G194" s="1">
        <v>43426</v>
      </c>
      <c r="I194" t="s">
        <v>1099</v>
      </c>
      <c r="J194">
        <v>9201</v>
      </c>
      <c r="K194" t="s">
        <v>1100</v>
      </c>
      <c r="L194" t="s">
        <v>197</v>
      </c>
    </row>
    <row r="195" spans="1:15" x14ac:dyDescent="0.25">
      <c r="A195" t="s">
        <v>77</v>
      </c>
      <c r="B195" t="s">
        <v>1101</v>
      </c>
      <c r="C195" t="s">
        <v>1102</v>
      </c>
      <c r="D195" t="s">
        <v>1102</v>
      </c>
      <c r="E195" t="s">
        <v>14</v>
      </c>
      <c r="F195" s="1">
        <v>42193</v>
      </c>
      <c r="G195" s="1">
        <v>42569</v>
      </c>
      <c r="I195" t="s">
        <v>1103</v>
      </c>
      <c r="K195" t="s">
        <v>1104</v>
      </c>
      <c r="L195" t="s">
        <v>139</v>
      </c>
    </row>
    <row r="196" spans="1:15" x14ac:dyDescent="0.25">
      <c r="A196" t="s">
        <v>114</v>
      </c>
      <c r="B196" t="s">
        <v>1105</v>
      </c>
      <c r="C196" t="s">
        <v>1106</v>
      </c>
      <c r="D196" t="s">
        <v>1106</v>
      </c>
      <c r="E196" t="s">
        <v>14</v>
      </c>
      <c r="F196" s="1">
        <v>41614</v>
      </c>
      <c r="G196" s="1">
        <v>41969</v>
      </c>
      <c r="I196" t="s">
        <v>1107</v>
      </c>
      <c r="K196" t="s">
        <v>579</v>
      </c>
      <c r="L196" t="s">
        <v>66</v>
      </c>
      <c r="M196" t="s">
        <v>1108</v>
      </c>
      <c r="N196" t="s">
        <v>1109</v>
      </c>
      <c r="O196" t="s">
        <v>1110</v>
      </c>
    </row>
    <row r="197" spans="1:15" x14ac:dyDescent="0.25">
      <c r="A197" t="s">
        <v>114</v>
      </c>
      <c r="B197" t="s">
        <v>1111</v>
      </c>
      <c r="C197" t="s">
        <v>1112</v>
      </c>
      <c r="D197" t="s">
        <v>1112</v>
      </c>
      <c r="E197" t="s">
        <v>14</v>
      </c>
      <c r="F197" s="1">
        <v>42955</v>
      </c>
      <c r="G197" s="1">
        <v>43290</v>
      </c>
      <c r="I197" t="s">
        <v>1113</v>
      </c>
      <c r="J197">
        <v>22587</v>
      </c>
      <c r="K197" t="s">
        <v>264</v>
      </c>
      <c r="L197" t="s">
        <v>17</v>
      </c>
      <c r="M197" t="s">
        <v>1114</v>
      </c>
      <c r="N197" t="s">
        <v>1115</v>
      </c>
      <c r="O197" t="s">
        <v>1116</v>
      </c>
    </row>
    <row r="198" spans="1:15" x14ac:dyDescent="0.25">
      <c r="A198" t="s">
        <v>397</v>
      </c>
      <c r="B198" t="s">
        <v>1117</v>
      </c>
      <c r="C198" t="s">
        <v>1118</v>
      </c>
      <c r="D198" t="s">
        <v>1118</v>
      </c>
      <c r="E198" t="s">
        <v>14</v>
      </c>
      <c r="F198" s="1">
        <v>42443</v>
      </c>
      <c r="G198" s="1">
        <v>43255</v>
      </c>
      <c r="I198" t="s">
        <v>1119</v>
      </c>
      <c r="J198">
        <v>2005</v>
      </c>
      <c r="K198" t="s">
        <v>1120</v>
      </c>
      <c r="L198" t="s">
        <v>206</v>
      </c>
    </row>
    <row r="199" spans="1:15" x14ac:dyDescent="0.25">
      <c r="A199" t="s">
        <v>274</v>
      </c>
      <c r="B199" t="s">
        <v>1121</v>
      </c>
      <c r="C199" t="s">
        <v>1122</v>
      </c>
      <c r="D199" t="s">
        <v>1122</v>
      </c>
      <c r="E199" t="s">
        <v>14</v>
      </c>
      <c r="F199" s="1">
        <v>42928</v>
      </c>
      <c r="G199" s="1">
        <v>43446</v>
      </c>
      <c r="I199" t="s">
        <v>1123</v>
      </c>
      <c r="J199">
        <v>200120</v>
      </c>
      <c r="K199" t="s">
        <v>1124</v>
      </c>
      <c r="L199" t="s">
        <v>129</v>
      </c>
    </row>
    <row r="200" spans="1:15" x14ac:dyDescent="0.25">
      <c r="A200" t="s">
        <v>59</v>
      </c>
      <c r="B200" t="s">
        <v>1125</v>
      </c>
      <c r="C200" t="s">
        <v>1126</v>
      </c>
      <c r="D200" t="s">
        <v>1126</v>
      </c>
      <c r="E200" t="s">
        <v>14</v>
      </c>
      <c r="F200" s="1">
        <v>42385</v>
      </c>
      <c r="G200" s="1">
        <v>43280</v>
      </c>
      <c r="I200" t="s">
        <v>1127</v>
      </c>
      <c r="K200" t="s">
        <v>1128</v>
      </c>
      <c r="L200" t="s">
        <v>772</v>
      </c>
    </row>
    <row r="201" spans="1:15" x14ac:dyDescent="0.25">
      <c r="A201" t="s">
        <v>59</v>
      </c>
      <c r="B201" t="s">
        <v>1129</v>
      </c>
      <c r="C201" t="s">
        <v>1130</v>
      </c>
      <c r="D201" t="s">
        <v>1130</v>
      </c>
      <c r="E201" t="s">
        <v>14</v>
      </c>
      <c r="F201" s="1">
        <v>42385</v>
      </c>
      <c r="G201" s="1">
        <v>43280</v>
      </c>
      <c r="I201" t="s">
        <v>1131</v>
      </c>
      <c r="K201" t="s">
        <v>1132</v>
      </c>
      <c r="L201" t="s">
        <v>772</v>
      </c>
    </row>
    <row r="202" spans="1:15" x14ac:dyDescent="0.25">
      <c r="A202" t="s">
        <v>381</v>
      </c>
      <c r="B202" t="s">
        <v>1133</v>
      </c>
      <c r="C202" t="s">
        <v>1134</v>
      </c>
      <c r="D202" t="s">
        <v>1134</v>
      </c>
      <c r="E202" t="s">
        <v>14</v>
      </c>
      <c r="F202" s="1">
        <v>42508</v>
      </c>
      <c r="G202" s="1">
        <v>43154</v>
      </c>
      <c r="I202" t="s">
        <v>1135</v>
      </c>
      <c r="J202" t="s">
        <v>1136</v>
      </c>
      <c r="K202" t="s">
        <v>1137</v>
      </c>
      <c r="L202" t="s">
        <v>387</v>
      </c>
    </row>
    <row r="203" spans="1:15" x14ac:dyDescent="0.25">
      <c r="A203" t="s">
        <v>77</v>
      </c>
      <c r="B203" t="s">
        <v>1138</v>
      </c>
      <c r="C203" t="s">
        <v>1139</v>
      </c>
      <c r="D203" t="s">
        <v>1139</v>
      </c>
      <c r="E203" t="s">
        <v>14</v>
      </c>
      <c r="F203" s="1">
        <v>42690</v>
      </c>
      <c r="G203" s="1">
        <v>43487</v>
      </c>
      <c r="I203" t="s">
        <v>1140</v>
      </c>
      <c r="K203" t="s">
        <v>1141</v>
      </c>
      <c r="L203" t="s">
        <v>942</v>
      </c>
      <c r="M203" t="s">
        <v>1142</v>
      </c>
      <c r="O203" t="s">
        <v>1143</v>
      </c>
    </row>
    <row r="204" spans="1:15" x14ac:dyDescent="0.25">
      <c r="A204" t="s">
        <v>77</v>
      </c>
      <c r="B204" t="s">
        <v>1144</v>
      </c>
      <c r="C204" t="s">
        <v>1145</v>
      </c>
      <c r="D204" t="s">
        <v>1145</v>
      </c>
      <c r="E204" t="s">
        <v>14</v>
      </c>
      <c r="F204" s="1">
        <v>42676</v>
      </c>
      <c r="G204" s="1">
        <v>43487</v>
      </c>
      <c r="I204" t="s">
        <v>1140</v>
      </c>
      <c r="K204" t="s">
        <v>1141</v>
      </c>
      <c r="L204" t="s">
        <v>942</v>
      </c>
    </row>
    <row r="205" spans="1:15" x14ac:dyDescent="0.25">
      <c r="A205" t="s">
        <v>140</v>
      </c>
      <c r="B205" t="s">
        <v>1146</v>
      </c>
      <c r="C205" t="s">
        <v>1147</v>
      </c>
      <c r="D205" t="s">
        <v>1147</v>
      </c>
      <c r="E205" t="s">
        <v>14</v>
      </c>
      <c r="F205" s="1">
        <v>42328</v>
      </c>
      <c r="G205" s="1">
        <v>42979</v>
      </c>
      <c r="I205" t="s">
        <v>1148</v>
      </c>
      <c r="J205">
        <v>6040</v>
      </c>
      <c r="K205" t="s">
        <v>1149</v>
      </c>
      <c r="L205" t="s">
        <v>239</v>
      </c>
    </row>
    <row r="206" spans="1:15" x14ac:dyDescent="0.25">
      <c r="A206" t="s">
        <v>59</v>
      </c>
      <c r="B206" t="s">
        <v>1150</v>
      </c>
      <c r="C206" t="s">
        <v>1151</v>
      </c>
      <c r="D206" t="s">
        <v>1151</v>
      </c>
      <c r="E206" t="s">
        <v>14</v>
      </c>
      <c r="F206" s="1">
        <v>42620</v>
      </c>
      <c r="G206" s="1">
        <v>43041</v>
      </c>
      <c r="I206" t="s">
        <v>1152</v>
      </c>
      <c r="J206">
        <v>84</v>
      </c>
      <c r="K206" t="s">
        <v>1153</v>
      </c>
      <c r="L206" t="s">
        <v>66</v>
      </c>
      <c r="M206" t="s">
        <v>1154</v>
      </c>
      <c r="N206" t="s">
        <v>1155</v>
      </c>
      <c r="O206" t="s">
        <v>1156</v>
      </c>
    </row>
    <row r="207" spans="1:15" x14ac:dyDescent="0.25">
      <c r="A207" t="s">
        <v>59</v>
      </c>
      <c r="B207" t="s">
        <v>1157</v>
      </c>
      <c r="C207" t="s">
        <v>1158</v>
      </c>
      <c r="D207" t="s">
        <v>1158</v>
      </c>
      <c r="E207" t="s">
        <v>14</v>
      </c>
      <c r="F207" s="1">
        <v>41534</v>
      </c>
      <c r="G207" s="1">
        <v>42682</v>
      </c>
      <c r="I207" t="s">
        <v>1159</v>
      </c>
      <c r="K207" t="s">
        <v>1153</v>
      </c>
      <c r="L207" t="s">
        <v>66</v>
      </c>
      <c r="M207" t="s">
        <v>1160</v>
      </c>
      <c r="N207" t="s">
        <v>1161</v>
      </c>
      <c r="O207" t="s">
        <v>1162</v>
      </c>
    </row>
    <row r="208" spans="1:15" x14ac:dyDescent="0.25">
      <c r="A208" t="s">
        <v>114</v>
      </c>
      <c r="B208" t="s">
        <v>1163</v>
      </c>
      <c r="C208" t="s">
        <v>1164</v>
      </c>
      <c r="D208" t="s">
        <v>1164</v>
      </c>
      <c r="E208" t="s">
        <v>14</v>
      </c>
      <c r="F208" s="1">
        <v>41711</v>
      </c>
      <c r="G208" s="1">
        <v>42809</v>
      </c>
      <c r="I208" t="s">
        <v>1165</v>
      </c>
      <c r="J208" t="s">
        <v>1166</v>
      </c>
      <c r="K208" t="s">
        <v>1167</v>
      </c>
      <c r="L208" t="s">
        <v>120</v>
      </c>
      <c r="M208" t="s">
        <v>1168</v>
      </c>
      <c r="N208" t="s">
        <v>1169</v>
      </c>
      <c r="O208" t="s">
        <v>1170</v>
      </c>
    </row>
    <row r="209" spans="1:15" x14ac:dyDescent="0.25">
      <c r="A209" t="s">
        <v>72</v>
      </c>
      <c r="B209" t="s">
        <v>1171</v>
      </c>
      <c r="C209" t="s">
        <v>1172</v>
      </c>
      <c r="D209" t="s">
        <v>1172</v>
      </c>
      <c r="E209" t="s">
        <v>14</v>
      </c>
      <c r="F209" s="1">
        <v>41618</v>
      </c>
      <c r="G209" s="1">
        <v>42011</v>
      </c>
      <c r="I209" t="s">
        <v>1173</v>
      </c>
      <c r="J209">
        <v>7312</v>
      </c>
      <c r="K209" t="s">
        <v>1174</v>
      </c>
      <c r="L209" t="s">
        <v>197</v>
      </c>
    </row>
    <row r="210" spans="1:15" x14ac:dyDescent="0.25">
      <c r="A210" t="s">
        <v>114</v>
      </c>
      <c r="B210" t="s">
        <v>1175</v>
      </c>
      <c r="C210" t="s">
        <v>1176</v>
      </c>
      <c r="D210" t="s">
        <v>1176</v>
      </c>
      <c r="E210" t="s">
        <v>14</v>
      </c>
      <c r="F210" s="1">
        <v>41136</v>
      </c>
      <c r="G210" s="1">
        <v>41988</v>
      </c>
      <c r="I210" t="s">
        <v>1039</v>
      </c>
      <c r="J210" t="s">
        <v>1040</v>
      </c>
      <c r="K210" t="s">
        <v>1041</v>
      </c>
      <c r="L210" t="s">
        <v>120</v>
      </c>
      <c r="M210" t="s">
        <v>1042</v>
      </c>
      <c r="O210" t="s">
        <v>1177</v>
      </c>
    </row>
    <row r="211" spans="1:15" x14ac:dyDescent="0.25">
      <c r="A211" t="s">
        <v>77</v>
      </c>
      <c r="B211" t="s">
        <v>1178</v>
      </c>
      <c r="C211" t="s">
        <v>1179</v>
      </c>
      <c r="E211" t="s">
        <v>14</v>
      </c>
      <c r="F211" s="1">
        <v>41283</v>
      </c>
      <c r="G211" s="1">
        <v>41914</v>
      </c>
      <c r="I211" t="s">
        <v>1180</v>
      </c>
      <c r="K211" t="s">
        <v>1181</v>
      </c>
      <c r="L211" t="s">
        <v>66</v>
      </c>
    </row>
    <row r="212" spans="1:15" x14ac:dyDescent="0.25">
      <c r="A212" t="s">
        <v>397</v>
      </c>
      <c r="B212" t="s">
        <v>1182</v>
      </c>
      <c r="C212" t="s">
        <v>1183</v>
      </c>
      <c r="D212" t="s">
        <v>1183</v>
      </c>
      <c r="E212" t="s">
        <v>14</v>
      </c>
      <c r="F212" s="1">
        <v>42870</v>
      </c>
      <c r="G212" s="1">
        <v>43238</v>
      </c>
      <c r="I212" t="s">
        <v>1184</v>
      </c>
      <c r="J212">
        <v>6076</v>
      </c>
      <c r="K212" t="s">
        <v>1185</v>
      </c>
      <c r="L212" t="s">
        <v>206</v>
      </c>
      <c r="M212" t="s">
        <v>1186</v>
      </c>
      <c r="N212" t="s">
        <v>1187</v>
      </c>
      <c r="O212" t="s">
        <v>1188</v>
      </c>
    </row>
    <row r="213" spans="1:15" x14ac:dyDescent="0.25">
      <c r="A213" t="s">
        <v>381</v>
      </c>
      <c r="B213" t="s">
        <v>1189</v>
      </c>
      <c r="C213" t="s">
        <v>1190</v>
      </c>
      <c r="D213" t="s">
        <v>1190</v>
      </c>
      <c r="E213" t="s">
        <v>14</v>
      </c>
      <c r="F213" s="1">
        <v>42520</v>
      </c>
      <c r="G213" s="1">
        <v>42941</v>
      </c>
      <c r="I213" t="s">
        <v>1191</v>
      </c>
      <c r="J213" t="s">
        <v>1192</v>
      </c>
      <c r="K213" t="s">
        <v>1193</v>
      </c>
      <c r="L213" t="s">
        <v>387</v>
      </c>
    </row>
    <row r="214" spans="1:15" x14ac:dyDescent="0.25">
      <c r="A214" t="s">
        <v>114</v>
      </c>
      <c r="B214" t="s">
        <v>1194</v>
      </c>
      <c r="C214" t="s">
        <v>1195</v>
      </c>
      <c r="D214" t="s">
        <v>1195</v>
      </c>
      <c r="E214" t="s">
        <v>29</v>
      </c>
      <c r="F214" s="1">
        <v>43143</v>
      </c>
      <c r="G214" s="1">
        <v>43214</v>
      </c>
      <c r="I214" t="s">
        <v>1196</v>
      </c>
      <c r="J214" t="s">
        <v>1197</v>
      </c>
      <c r="K214" t="s">
        <v>1198</v>
      </c>
      <c r="L214" t="s">
        <v>387</v>
      </c>
    </row>
    <row r="215" spans="1:15" x14ac:dyDescent="0.25">
      <c r="A215" t="s">
        <v>59</v>
      </c>
      <c r="B215" t="s">
        <v>1199</v>
      </c>
      <c r="C215" t="s">
        <v>1200</v>
      </c>
      <c r="D215" t="s">
        <v>1200</v>
      </c>
      <c r="E215" t="s">
        <v>14</v>
      </c>
      <c r="F215" s="1">
        <v>41873</v>
      </c>
      <c r="G215" s="1">
        <v>42961</v>
      </c>
      <c r="I215" t="s">
        <v>1201</v>
      </c>
      <c r="J215">
        <v>84</v>
      </c>
      <c r="K215" t="s">
        <v>1202</v>
      </c>
      <c r="L215" t="s">
        <v>66</v>
      </c>
      <c r="M215" t="s">
        <v>1203</v>
      </c>
      <c r="N215" t="s">
        <v>1204</v>
      </c>
      <c r="O215" t="s">
        <v>1205</v>
      </c>
    </row>
    <row r="216" spans="1:15" x14ac:dyDescent="0.25">
      <c r="A216" t="s">
        <v>72</v>
      </c>
      <c r="B216" t="s">
        <v>1206</v>
      </c>
      <c r="C216" t="s">
        <v>1207</v>
      </c>
      <c r="D216" t="s">
        <v>1208</v>
      </c>
      <c r="E216" t="s">
        <v>14</v>
      </c>
      <c r="F216" s="1">
        <v>41806</v>
      </c>
      <c r="G216" s="1">
        <v>42389</v>
      </c>
      <c r="I216" t="s">
        <v>1209</v>
      </c>
      <c r="K216" t="s">
        <v>1210</v>
      </c>
      <c r="L216" t="s">
        <v>755</v>
      </c>
    </row>
    <row r="217" spans="1:15" x14ac:dyDescent="0.25">
      <c r="A217" t="s">
        <v>77</v>
      </c>
      <c r="B217" t="s">
        <v>1211</v>
      </c>
      <c r="C217" t="s">
        <v>1212</v>
      </c>
      <c r="D217" t="s">
        <v>1212</v>
      </c>
      <c r="E217" t="s">
        <v>14</v>
      </c>
      <c r="F217" s="1">
        <v>41527</v>
      </c>
      <c r="G217" s="1">
        <v>42219</v>
      </c>
      <c r="I217" t="s">
        <v>1213</v>
      </c>
      <c r="K217" t="s">
        <v>1214</v>
      </c>
      <c r="L217" t="s">
        <v>66</v>
      </c>
    </row>
    <row r="218" spans="1:15" x14ac:dyDescent="0.25">
      <c r="A218" t="s">
        <v>77</v>
      </c>
      <c r="B218" t="s">
        <v>1215</v>
      </c>
      <c r="C218" t="s">
        <v>1216</v>
      </c>
      <c r="D218" t="s">
        <v>1216</v>
      </c>
      <c r="E218" t="s">
        <v>14</v>
      </c>
      <c r="F218" s="1">
        <v>42878</v>
      </c>
      <c r="G218" s="1">
        <v>43154</v>
      </c>
      <c r="I218" t="s">
        <v>1217</v>
      </c>
      <c r="K218" t="s">
        <v>1218</v>
      </c>
      <c r="L218" t="s">
        <v>66</v>
      </c>
    </row>
    <row r="219" spans="1:15" x14ac:dyDescent="0.25">
      <c r="A219" t="s">
        <v>11</v>
      </c>
      <c r="B219" t="s">
        <v>1219</v>
      </c>
      <c r="C219" t="s">
        <v>1220</v>
      </c>
      <c r="D219" t="s">
        <v>1220</v>
      </c>
      <c r="E219" t="s">
        <v>29</v>
      </c>
      <c r="F219" s="1">
        <v>41485</v>
      </c>
      <c r="G219" s="1">
        <v>42229</v>
      </c>
      <c r="I219" t="s">
        <v>1221</v>
      </c>
      <c r="J219">
        <v>27572</v>
      </c>
      <c r="K219" t="s">
        <v>1023</v>
      </c>
      <c r="L219" t="s">
        <v>17</v>
      </c>
      <c r="M219" t="s">
        <v>1222</v>
      </c>
      <c r="N219" t="s">
        <v>1223</v>
      </c>
      <c r="O219" t="s">
        <v>1224</v>
      </c>
    </row>
    <row r="220" spans="1:15" x14ac:dyDescent="0.25">
      <c r="A220" t="s">
        <v>72</v>
      </c>
      <c r="B220" t="s">
        <v>1225</v>
      </c>
      <c r="C220" t="s">
        <v>1226</v>
      </c>
      <c r="D220" t="s">
        <v>1226</v>
      </c>
      <c r="E220" t="s">
        <v>14</v>
      </c>
      <c r="F220" s="1">
        <v>41246</v>
      </c>
      <c r="G220" s="1">
        <v>42202</v>
      </c>
      <c r="I220" t="s">
        <v>1227</v>
      </c>
      <c r="J220">
        <v>8052</v>
      </c>
      <c r="K220" t="s">
        <v>328</v>
      </c>
      <c r="L220" t="s">
        <v>197</v>
      </c>
    </row>
    <row r="221" spans="1:15" x14ac:dyDescent="0.25">
      <c r="A221" t="s">
        <v>114</v>
      </c>
      <c r="B221" t="s">
        <v>1228</v>
      </c>
      <c r="C221" t="s">
        <v>1229</v>
      </c>
      <c r="D221" t="s">
        <v>1229</v>
      </c>
      <c r="E221" t="s">
        <v>14</v>
      </c>
      <c r="F221" s="1">
        <v>41292</v>
      </c>
      <c r="G221" s="1">
        <v>42333</v>
      </c>
      <c r="I221" t="s">
        <v>1230</v>
      </c>
      <c r="J221">
        <v>61120</v>
      </c>
      <c r="K221" t="s">
        <v>1231</v>
      </c>
      <c r="L221" t="s">
        <v>224</v>
      </c>
    </row>
    <row r="222" spans="1:15" x14ac:dyDescent="0.25">
      <c r="A222" t="s">
        <v>77</v>
      </c>
      <c r="B222" t="s">
        <v>1232</v>
      </c>
      <c r="C222" t="s">
        <v>1233</v>
      </c>
      <c r="D222" t="s">
        <v>1233</v>
      </c>
      <c r="E222" t="s">
        <v>14</v>
      </c>
      <c r="F222" s="1">
        <v>42323</v>
      </c>
      <c r="G222" s="1">
        <v>42927</v>
      </c>
      <c r="I222" t="s">
        <v>1234</v>
      </c>
      <c r="K222" t="s">
        <v>1235</v>
      </c>
      <c r="L222" t="s">
        <v>942</v>
      </c>
    </row>
    <row r="223" spans="1:15" x14ac:dyDescent="0.25">
      <c r="A223" t="s">
        <v>114</v>
      </c>
      <c r="B223" t="s">
        <v>1236</v>
      </c>
      <c r="C223" t="s">
        <v>1237</v>
      </c>
      <c r="D223" t="s">
        <v>1237</v>
      </c>
      <c r="E223" t="s">
        <v>29</v>
      </c>
      <c r="F223" s="1">
        <v>42671</v>
      </c>
      <c r="G223" s="1">
        <v>43427</v>
      </c>
      <c r="I223" t="s">
        <v>1238</v>
      </c>
      <c r="J223" t="s">
        <v>1239</v>
      </c>
      <c r="K223" t="s">
        <v>1240</v>
      </c>
      <c r="L223" t="s">
        <v>120</v>
      </c>
      <c r="M223" t="s">
        <v>1241</v>
      </c>
      <c r="N223" t="s">
        <v>1242</v>
      </c>
      <c r="O223" t="s">
        <v>1243</v>
      </c>
    </row>
    <row r="224" spans="1:15" x14ac:dyDescent="0.25">
      <c r="A224" t="s">
        <v>59</v>
      </c>
      <c r="B224" t="s">
        <v>1244</v>
      </c>
      <c r="C224" t="s">
        <v>1245</v>
      </c>
      <c r="D224" t="s">
        <v>1245</v>
      </c>
      <c r="E224" t="s">
        <v>29</v>
      </c>
      <c r="F224" s="1">
        <v>42107</v>
      </c>
      <c r="G224" s="1">
        <v>42837</v>
      </c>
      <c r="I224" t="s">
        <v>1246</v>
      </c>
      <c r="J224">
        <v>29004</v>
      </c>
      <c r="K224" t="s">
        <v>1247</v>
      </c>
      <c r="L224" t="s">
        <v>229</v>
      </c>
      <c r="M224" t="s">
        <v>1248</v>
      </c>
      <c r="N224">
        <v>952238040</v>
      </c>
      <c r="O224" t="s">
        <v>1249</v>
      </c>
    </row>
    <row r="225" spans="1:18" x14ac:dyDescent="0.25">
      <c r="A225" t="s">
        <v>201</v>
      </c>
      <c r="B225" t="s">
        <v>1250</v>
      </c>
      <c r="C225" t="s">
        <v>1251</v>
      </c>
      <c r="D225" t="s">
        <v>1251</v>
      </c>
      <c r="E225" t="s">
        <v>14</v>
      </c>
      <c r="F225" s="1">
        <v>42573</v>
      </c>
      <c r="G225" s="1">
        <v>42832</v>
      </c>
      <c r="I225" t="s">
        <v>1252</v>
      </c>
      <c r="J225" t="s">
        <v>1253</v>
      </c>
      <c r="K225" t="s">
        <v>1254</v>
      </c>
      <c r="L225" t="s">
        <v>120</v>
      </c>
      <c r="M225" t="s">
        <v>1255</v>
      </c>
      <c r="O225" t="s">
        <v>1256</v>
      </c>
    </row>
    <row r="226" spans="1:18" x14ac:dyDescent="0.25">
      <c r="A226" t="s">
        <v>77</v>
      </c>
      <c r="B226" t="s">
        <v>1257</v>
      </c>
      <c r="C226" t="s">
        <v>1258</v>
      </c>
      <c r="D226" t="s">
        <v>1258</v>
      </c>
      <c r="E226" t="s">
        <v>14</v>
      </c>
      <c r="F226" s="1">
        <v>41416</v>
      </c>
      <c r="G226" s="1">
        <v>42523</v>
      </c>
      <c r="I226" t="s">
        <v>1259</v>
      </c>
      <c r="K226" t="s">
        <v>1260</v>
      </c>
      <c r="L226" t="s">
        <v>66</v>
      </c>
      <c r="M226" t="s">
        <v>1261</v>
      </c>
      <c r="N226" t="s">
        <v>1262</v>
      </c>
      <c r="O226" t="s">
        <v>1263</v>
      </c>
    </row>
    <row r="227" spans="1:18" x14ac:dyDescent="0.25">
      <c r="A227" t="s">
        <v>77</v>
      </c>
      <c r="B227" t="s">
        <v>1264</v>
      </c>
      <c r="C227" t="s">
        <v>1265</v>
      </c>
      <c r="D227" t="s">
        <v>1265</v>
      </c>
      <c r="E227" t="s">
        <v>62</v>
      </c>
      <c r="F227" s="1">
        <v>42990</v>
      </c>
      <c r="G227" s="1">
        <v>43384</v>
      </c>
      <c r="I227" t="s">
        <v>1266</v>
      </c>
      <c r="K227" t="s">
        <v>1267</v>
      </c>
      <c r="L227" t="s">
        <v>66</v>
      </c>
      <c r="M227" t="s">
        <v>1268</v>
      </c>
      <c r="N227" t="s">
        <v>1269</v>
      </c>
      <c r="O227" t="s">
        <v>1270</v>
      </c>
      <c r="P227" t="s">
        <v>1271</v>
      </c>
      <c r="Q227" t="s">
        <v>1272</v>
      </c>
    </row>
    <row r="228" spans="1:18" x14ac:dyDescent="0.25">
      <c r="A228" t="s">
        <v>114</v>
      </c>
      <c r="B228" t="s">
        <v>1273</v>
      </c>
      <c r="C228" t="s">
        <v>1274</v>
      </c>
      <c r="D228" t="s">
        <v>1274</v>
      </c>
      <c r="E228" t="s">
        <v>14</v>
      </c>
      <c r="F228" s="1">
        <v>41157</v>
      </c>
      <c r="G228" s="1">
        <v>41988</v>
      </c>
      <c r="I228" t="s">
        <v>1275</v>
      </c>
      <c r="J228" t="s">
        <v>1276</v>
      </c>
      <c r="K228" t="s">
        <v>1277</v>
      </c>
      <c r="L228" t="s">
        <v>120</v>
      </c>
      <c r="M228" t="s">
        <v>1278</v>
      </c>
      <c r="N228" t="s">
        <v>1279</v>
      </c>
      <c r="O228" t="s">
        <v>1280</v>
      </c>
    </row>
    <row r="229" spans="1:18" x14ac:dyDescent="0.25">
      <c r="A229" t="s">
        <v>201</v>
      </c>
      <c r="B229" t="s">
        <v>1281</v>
      </c>
      <c r="C229" t="s">
        <v>1282</v>
      </c>
      <c r="D229" t="s">
        <v>1282</v>
      </c>
      <c r="E229" t="s">
        <v>14</v>
      </c>
      <c r="F229" s="1">
        <v>41932</v>
      </c>
      <c r="G229" s="1">
        <v>42297</v>
      </c>
      <c r="I229" t="s">
        <v>1283</v>
      </c>
      <c r="J229" t="s">
        <v>1284</v>
      </c>
      <c r="K229" t="s">
        <v>1285</v>
      </c>
      <c r="L229" t="s">
        <v>88</v>
      </c>
    </row>
    <row r="230" spans="1:18" x14ac:dyDescent="0.25">
      <c r="A230" t="s">
        <v>114</v>
      </c>
      <c r="B230" t="s">
        <v>1286</v>
      </c>
      <c r="C230" t="s">
        <v>1287</v>
      </c>
      <c r="D230" t="s">
        <v>1287</v>
      </c>
      <c r="E230" t="s">
        <v>14</v>
      </c>
      <c r="F230" s="1">
        <v>42124</v>
      </c>
      <c r="G230" s="1">
        <v>42781</v>
      </c>
      <c r="I230" t="s">
        <v>1288</v>
      </c>
      <c r="J230" t="s">
        <v>1289</v>
      </c>
      <c r="K230" t="s">
        <v>1290</v>
      </c>
      <c r="L230" t="s">
        <v>120</v>
      </c>
      <c r="M230" t="s">
        <v>1291</v>
      </c>
      <c r="N230" t="s">
        <v>1292</v>
      </c>
      <c r="O230" t="s">
        <v>1293</v>
      </c>
    </row>
    <row r="231" spans="1:18" x14ac:dyDescent="0.25">
      <c r="A231" t="s">
        <v>114</v>
      </c>
      <c r="B231" t="s">
        <v>1294</v>
      </c>
      <c r="C231" t="s">
        <v>1295</v>
      </c>
      <c r="D231" t="s">
        <v>1295</v>
      </c>
      <c r="E231" t="s">
        <v>14</v>
      </c>
      <c r="F231" s="1">
        <v>42191</v>
      </c>
      <c r="G231" s="1">
        <v>43290</v>
      </c>
      <c r="I231" t="s">
        <v>1296</v>
      </c>
      <c r="J231">
        <v>26789</v>
      </c>
      <c r="K231" t="s">
        <v>1297</v>
      </c>
      <c r="L231" t="s">
        <v>17</v>
      </c>
      <c r="M231" t="s">
        <v>1298</v>
      </c>
      <c r="N231" t="s">
        <v>1115</v>
      </c>
      <c r="O231" t="s">
        <v>1299</v>
      </c>
    </row>
    <row r="232" spans="1:18" x14ac:dyDescent="0.25">
      <c r="A232" t="s">
        <v>274</v>
      </c>
      <c r="B232" t="s">
        <v>1300</v>
      </c>
      <c r="C232" t="s">
        <v>1301</v>
      </c>
      <c r="D232" t="s">
        <v>1301</v>
      </c>
      <c r="E232" t="s">
        <v>14</v>
      </c>
      <c r="F232" s="1">
        <v>42388</v>
      </c>
      <c r="G232" s="1">
        <v>42664</v>
      </c>
      <c r="I232" t="s">
        <v>1302</v>
      </c>
      <c r="J232" t="s">
        <v>1303</v>
      </c>
      <c r="K232" t="s">
        <v>1304</v>
      </c>
      <c r="L232" t="s">
        <v>151</v>
      </c>
      <c r="M232" t="s">
        <v>1305</v>
      </c>
      <c r="N232" t="s">
        <v>1306</v>
      </c>
      <c r="O232" t="s">
        <v>1307</v>
      </c>
    </row>
    <row r="233" spans="1:18" x14ac:dyDescent="0.25">
      <c r="A233" t="s">
        <v>11</v>
      </c>
      <c r="B233" t="s">
        <v>1308</v>
      </c>
      <c r="C233" t="s">
        <v>1309</v>
      </c>
      <c r="E233" t="s">
        <v>14</v>
      </c>
      <c r="F233" s="1">
        <v>41421</v>
      </c>
      <c r="G233" s="1">
        <v>41779</v>
      </c>
      <c r="I233" t="s">
        <v>1310</v>
      </c>
      <c r="J233">
        <v>50374</v>
      </c>
      <c r="K233" t="s">
        <v>1311</v>
      </c>
      <c r="L233" t="s">
        <v>17</v>
      </c>
      <c r="M233" t="s">
        <v>1312</v>
      </c>
      <c r="O233" t="s">
        <v>1313</v>
      </c>
    </row>
    <row r="234" spans="1:18" x14ac:dyDescent="0.25">
      <c r="A234" t="s">
        <v>39</v>
      </c>
      <c r="B234" t="s">
        <v>1314</v>
      </c>
      <c r="C234" t="s">
        <v>1315</v>
      </c>
      <c r="D234" t="s">
        <v>1315</v>
      </c>
      <c r="E234" t="s">
        <v>62</v>
      </c>
      <c r="F234" s="1">
        <v>42821</v>
      </c>
      <c r="G234" s="1">
        <v>43384</v>
      </c>
      <c r="I234" t="s">
        <v>1316</v>
      </c>
      <c r="J234">
        <v>395450</v>
      </c>
      <c r="K234" t="s">
        <v>1317</v>
      </c>
      <c r="L234" t="s">
        <v>442</v>
      </c>
      <c r="P234" t="s">
        <v>1271</v>
      </c>
      <c r="Q234" t="s">
        <v>1318</v>
      </c>
    </row>
    <row r="235" spans="1:18" x14ac:dyDescent="0.25">
      <c r="A235" t="s">
        <v>397</v>
      </c>
      <c r="B235" t="s">
        <v>1319</v>
      </c>
      <c r="C235" t="s">
        <v>1320</v>
      </c>
      <c r="D235" t="s">
        <v>1320</v>
      </c>
      <c r="E235" t="s">
        <v>29</v>
      </c>
      <c r="F235" s="1">
        <v>41984</v>
      </c>
      <c r="G235" s="1">
        <v>42331</v>
      </c>
      <c r="I235" t="s">
        <v>1321</v>
      </c>
      <c r="J235" t="s">
        <v>1322</v>
      </c>
      <c r="K235" t="s">
        <v>503</v>
      </c>
      <c r="L235" t="s">
        <v>45</v>
      </c>
    </row>
    <row r="236" spans="1:18" x14ac:dyDescent="0.25">
      <c r="A236" t="s">
        <v>114</v>
      </c>
      <c r="B236" t="s">
        <v>1323</v>
      </c>
      <c r="C236" t="s">
        <v>1324</v>
      </c>
      <c r="D236" t="s">
        <v>1324</v>
      </c>
      <c r="E236" t="s">
        <v>14</v>
      </c>
      <c r="F236" s="1">
        <v>41940</v>
      </c>
      <c r="G236" s="1">
        <v>42837</v>
      </c>
      <c r="I236" t="s">
        <v>1325</v>
      </c>
      <c r="J236" t="s">
        <v>1326</v>
      </c>
      <c r="K236" t="s">
        <v>1327</v>
      </c>
      <c r="L236" t="s">
        <v>120</v>
      </c>
      <c r="M236" t="s">
        <v>1328</v>
      </c>
      <c r="N236">
        <v>31255514003</v>
      </c>
      <c r="O236" t="s">
        <v>1329</v>
      </c>
    </row>
    <row r="237" spans="1:18" x14ac:dyDescent="0.25">
      <c r="A237" t="s">
        <v>381</v>
      </c>
      <c r="B237" t="s">
        <v>1330</v>
      </c>
      <c r="C237" t="s">
        <v>1331</v>
      </c>
      <c r="D237" t="s">
        <v>1331</v>
      </c>
      <c r="E237" t="s">
        <v>14</v>
      </c>
      <c r="F237" s="1">
        <v>41869</v>
      </c>
      <c r="G237" s="1">
        <v>41869</v>
      </c>
      <c r="I237" t="s">
        <v>1332</v>
      </c>
      <c r="J237" t="s">
        <v>1333</v>
      </c>
      <c r="K237" t="s">
        <v>1334</v>
      </c>
      <c r="L237" t="s">
        <v>120</v>
      </c>
    </row>
    <row r="238" spans="1:18" x14ac:dyDescent="0.25">
      <c r="A238" t="s">
        <v>59</v>
      </c>
      <c r="B238" t="s">
        <v>1335</v>
      </c>
      <c r="C238" t="s">
        <v>1336</v>
      </c>
      <c r="D238" t="s">
        <v>1337</v>
      </c>
      <c r="E238" t="s">
        <v>1338</v>
      </c>
      <c r="F238" s="1">
        <v>42426</v>
      </c>
      <c r="G238" s="1">
        <v>43521</v>
      </c>
      <c r="I238" t="s">
        <v>1339</v>
      </c>
      <c r="J238">
        <v>840733</v>
      </c>
      <c r="K238" t="s">
        <v>1340</v>
      </c>
      <c r="L238" t="s">
        <v>66</v>
      </c>
      <c r="M238" t="s">
        <v>1341</v>
      </c>
      <c r="O238" t="s">
        <v>1342</v>
      </c>
      <c r="P238" t="s">
        <v>70</v>
      </c>
      <c r="Q238" t="s">
        <v>640</v>
      </c>
    </row>
    <row r="239" spans="1:18" x14ac:dyDescent="0.25">
      <c r="A239" t="s">
        <v>319</v>
      </c>
      <c r="B239" t="s">
        <v>1343</v>
      </c>
      <c r="C239" t="s">
        <v>1344</v>
      </c>
      <c r="D239" t="s">
        <v>1344</v>
      </c>
      <c r="E239" t="s">
        <v>1338</v>
      </c>
      <c r="F239" s="1">
        <v>43502</v>
      </c>
      <c r="G239" s="1">
        <v>44485</v>
      </c>
      <c r="I239" t="s">
        <v>1345</v>
      </c>
      <c r="J239" t="s">
        <v>1346</v>
      </c>
      <c r="K239" t="s">
        <v>1347</v>
      </c>
      <c r="L239" t="s">
        <v>45</v>
      </c>
      <c r="M239" t="s">
        <v>1348</v>
      </c>
      <c r="N239" t="s">
        <v>1349</v>
      </c>
      <c r="O239" t="s">
        <v>1350</v>
      </c>
      <c r="P239" t="s">
        <v>70</v>
      </c>
      <c r="Q239" t="s">
        <v>1351</v>
      </c>
      <c r="R239" t="s">
        <v>1352</v>
      </c>
    </row>
    <row r="240" spans="1:18" x14ac:dyDescent="0.25">
      <c r="A240" t="s">
        <v>59</v>
      </c>
      <c r="B240" t="s">
        <v>1353</v>
      </c>
      <c r="C240" t="s">
        <v>1354</v>
      </c>
      <c r="D240" t="s">
        <v>1354</v>
      </c>
      <c r="E240" t="s">
        <v>1338</v>
      </c>
      <c r="F240" s="1">
        <v>43088</v>
      </c>
      <c r="G240" s="1">
        <v>44183</v>
      </c>
      <c r="I240" t="s">
        <v>1355</v>
      </c>
      <c r="J240" t="s">
        <v>1356</v>
      </c>
      <c r="K240" t="s">
        <v>1357</v>
      </c>
      <c r="L240" t="s">
        <v>88</v>
      </c>
      <c r="M240" t="s">
        <v>1358</v>
      </c>
      <c r="N240" t="s">
        <v>1359</v>
      </c>
      <c r="O240" t="s">
        <v>1360</v>
      </c>
      <c r="P240" t="s">
        <v>1361</v>
      </c>
      <c r="Q240" t="s">
        <v>1362</v>
      </c>
    </row>
    <row r="241" spans="1:17" x14ac:dyDescent="0.25">
      <c r="A241" t="s">
        <v>114</v>
      </c>
      <c r="B241" t="s">
        <v>1363</v>
      </c>
      <c r="C241" t="s">
        <v>1364</v>
      </c>
      <c r="D241" t="s">
        <v>1365</v>
      </c>
      <c r="E241" t="s">
        <v>1338</v>
      </c>
      <c r="F241" s="1">
        <v>43249</v>
      </c>
      <c r="G241" s="1">
        <v>44023</v>
      </c>
      <c r="I241" t="s">
        <v>1366</v>
      </c>
      <c r="J241" t="s">
        <v>1367</v>
      </c>
      <c r="K241" t="s">
        <v>477</v>
      </c>
      <c r="L241" t="s">
        <v>120</v>
      </c>
      <c r="P241" t="s">
        <v>1368</v>
      </c>
      <c r="Q241" t="s">
        <v>1369</v>
      </c>
    </row>
    <row r="242" spans="1:17" x14ac:dyDescent="0.25">
      <c r="A242" t="s">
        <v>114</v>
      </c>
      <c r="B242" t="s">
        <v>1370</v>
      </c>
      <c r="C242" t="s">
        <v>1371</v>
      </c>
      <c r="D242" t="s">
        <v>1371</v>
      </c>
      <c r="E242" t="s">
        <v>1338</v>
      </c>
      <c r="F242" s="1">
        <v>43476</v>
      </c>
      <c r="G242" s="1">
        <v>44571</v>
      </c>
      <c r="I242" t="s">
        <v>1372</v>
      </c>
      <c r="J242">
        <v>266001</v>
      </c>
      <c r="K242" t="s">
        <v>1373</v>
      </c>
      <c r="L242" t="s">
        <v>129</v>
      </c>
      <c r="M242" t="s">
        <v>1374</v>
      </c>
      <c r="N242" t="s">
        <v>1375</v>
      </c>
      <c r="O242" t="s">
        <v>1376</v>
      </c>
      <c r="P242" t="s">
        <v>1377</v>
      </c>
      <c r="Q242" t="s">
        <v>880</v>
      </c>
    </row>
    <row r="243" spans="1:17" x14ac:dyDescent="0.25">
      <c r="A243" t="s">
        <v>515</v>
      </c>
      <c r="B243" t="s">
        <v>1378</v>
      </c>
      <c r="C243" t="s">
        <v>1379</v>
      </c>
      <c r="D243" t="s">
        <v>1379</v>
      </c>
      <c r="E243" t="s">
        <v>1338</v>
      </c>
      <c r="F243" s="1">
        <v>43271</v>
      </c>
      <c r="G243" s="1">
        <v>44366</v>
      </c>
      <c r="I243" t="s">
        <v>1380</v>
      </c>
      <c r="J243">
        <v>6003</v>
      </c>
      <c r="K243" t="s">
        <v>1381</v>
      </c>
      <c r="L243" t="s">
        <v>206</v>
      </c>
      <c r="M243" t="s">
        <v>1382</v>
      </c>
      <c r="N243" t="s">
        <v>1383</v>
      </c>
      <c r="O243" t="s">
        <v>1384</v>
      </c>
      <c r="P243" t="s">
        <v>1088</v>
      </c>
      <c r="Q243" t="s">
        <v>880</v>
      </c>
    </row>
    <row r="244" spans="1:17" x14ac:dyDescent="0.25">
      <c r="A244" t="s">
        <v>77</v>
      </c>
      <c r="B244" t="s">
        <v>1385</v>
      </c>
      <c r="C244" t="s">
        <v>1386</v>
      </c>
      <c r="D244" t="s">
        <v>1386</v>
      </c>
      <c r="E244" t="s">
        <v>1338</v>
      </c>
      <c r="F244" s="1">
        <v>42681</v>
      </c>
      <c r="G244" s="1">
        <v>43857</v>
      </c>
      <c r="I244" t="s">
        <v>1387</v>
      </c>
      <c r="J244">
        <v>33166</v>
      </c>
      <c r="K244" t="s">
        <v>1388</v>
      </c>
      <c r="L244" t="s">
        <v>234</v>
      </c>
      <c r="P244" t="s">
        <v>1389</v>
      </c>
      <c r="Q244" t="s">
        <v>1390</v>
      </c>
    </row>
    <row r="245" spans="1:17" x14ac:dyDescent="0.25">
      <c r="A245" t="s">
        <v>178</v>
      </c>
      <c r="B245" t="s">
        <v>1391</v>
      </c>
      <c r="C245" t="s">
        <v>1392</v>
      </c>
      <c r="D245" t="s">
        <v>1392</v>
      </c>
      <c r="E245" t="s">
        <v>1338</v>
      </c>
      <c r="F245" s="1">
        <v>42547</v>
      </c>
      <c r="G245" s="1">
        <v>43641</v>
      </c>
      <c r="I245" t="s">
        <v>1393</v>
      </c>
      <c r="J245">
        <v>7000</v>
      </c>
      <c r="K245" t="s">
        <v>1394</v>
      </c>
      <c r="L245" t="s">
        <v>145</v>
      </c>
      <c r="M245" t="s">
        <v>1395</v>
      </c>
      <c r="N245" t="s">
        <v>1396</v>
      </c>
      <c r="O245" t="s">
        <v>1397</v>
      </c>
      <c r="P245" t="s">
        <v>1398</v>
      </c>
      <c r="Q245" t="s">
        <v>1399</v>
      </c>
    </row>
    <row r="246" spans="1:17" x14ac:dyDescent="0.25">
      <c r="A246" t="s">
        <v>11</v>
      </c>
      <c r="B246" t="s">
        <v>1400</v>
      </c>
      <c r="C246" t="s">
        <v>1401</v>
      </c>
      <c r="D246" t="s">
        <v>1401</v>
      </c>
      <c r="E246" t="s">
        <v>1338</v>
      </c>
      <c r="F246" s="1">
        <v>43275</v>
      </c>
      <c r="G246" s="1">
        <v>44370</v>
      </c>
      <c r="I246" t="s">
        <v>1402</v>
      </c>
      <c r="J246">
        <v>45881</v>
      </c>
      <c r="K246" t="s">
        <v>1403</v>
      </c>
      <c r="L246" t="s">
        <v>17</v>
      </c>
      <c r="M246" t="s">
        <v>1404</v>
      </c>
      <c r="N246" t="s">
        <v>1405</v>
      </c>
      <c r="O246" t="s">
        <v>1406</v>
      </c>
      <c r="P246" t="s">
        <v>1398</v>
      </c>
      <c r="Q246" t="s">
        <v>1407</v>
      </c>
    </row>
    <row r="247" spans="1:17" x14ac:dyDescent="0.25">
      <c r="A247" t="s">
        <v>381</v>
      </c>
      <c r="B247" t="s">
        <v>1408</v>
      </c>
      <c r="C247" t="s">
        <v>1409</v>
      </c>
      <c r="D247" t="s">
        <v>1409</v>
      </c>
      <c r="E247" t="s">
        <v>1338</v>
      </c>
      <c r="F247" s="1">
        <v>43425</v>
      </c>
      <c r="G247" s="1">
        <v>44520</v>
      </c>
      <c r="I247" t="s">
        <v>1410</v>
      </c>
      <c r="J247" t="s">
        <v>1411</v>
      </c>
      <c r="K247" t="s">
        <v>1412</v>
      </c>
      <c r="L247" t="s">
        <v>387</v>
      </c>
      <c r="M247" t="s">
        <v>1413</v>
      </c>
      <c r="N247" t="s">
        <v>1414</v>
      </c>
      <c r="O247" t="s">
        <v>1415</v>
      </c>
      <c r="P247" t="s">
        <v>1416</v>
      </c>
      <c r="Q247" t="s">
        <v>1417</v>
      </c>
    </row>
    <row r="248" spans="1:17" x14ac:dyDescent="0.25">
      <c r="A248" t="s">
        <v>515</v>
      </c>
      <c r="B248" t="s">
        <v>1418</v>
      </c>
      <c r="C248" t="s">
        <v>1419</v>
      </c>
      <c r="D248" t="s">
        <v>1419</v>
      </c>
      <c r="E248" t="s">
        <v>1338</v>
      </c>
      <c r="F248" s="1">
        <v>42887</v>
      </c>
      <c r="G248" s="1">
        <v>43982</v>
      </c>
      <c r="I248" t="s">
        <v>1420</v>
      </c>
      <c r="J248" t="s">
        <v>1421</v>
      </c>
      <c r="K248" t="s">
        <v>1422</v>
      </c>
      <c r="L248" t="s">
        <v>675</v>
      </c>
      <c r="M248" t="s">
        <v>1423</v>
      </c>
      <c r="N248" t="s">
        <v>1424</v>
      </c>
      <c r="O248" t="s">
        <v>1425</v>
      </c>
      <c r="P248" t="s">
        <v>1426</v>
      </c>
      <c r="Q248" t="s">
        <v>1427</v>
      </c>
    </row>
    <row r="249" spans="1:17" x14ac:dyDescent="0.25">
      <c r="A249" t="s">
        <v>77</v>
      </c>
      <c r="B249" t="s">
        <v>1428</v>
      </c>
      <c r="C249" t="s">
        <v>1429</v>
      </c>
      <c r="D249" t="s">
        <v>1429</v>
      </c>
      <c r="E249" t="s">
        <v>1338</v>
      </c>
      <c r="F249" s="1">
        <v>43462</v>
      </c>
      <c r="G249" s="1">
        <v>44557</v>
      </c>
      <c r="I249" t="s">
        <v>1430</v>
      </c>
      <c r="K249" t="s">
        <v>1431</v>
      </c>
      <c r="L249" t="s">
        <v>377</v>
      </c>
      <c r="M249" t="s">
        <v>1432</v>
      </c>
      <c r="O249" t="s">
        <v>1433</v>
      </c>
      <c r="P249" t="s">
        <v>1434</v>
      </c>
      <c r="Q249" t="s">
        <v>1435</v>
      </c>
    </row>
    <row r="250" spans="1:17" x14ac:dyDescent="0.25">
      <c r="A250" t="s">
        <v>59</v>
      </c>
      <c r="B250" t="s">
        <v>1436</v>
      </c>
      <c r="C250" t="s">
        <v>1437</v>
      </c>
      <c r="D250" t="s">
        <v>1437</v>
      </c>
      <c r="E250" t="s">
        <v>1338</v>
      </c>
      <c r="F250" s="1">
        <v>43264</v>
      </c>
      <c r="G250" s="1">
        <v>44359</v>
      </c>
      <c r="I250" t="s">
        <v>1438</v>
      </c>
      <c r="J250" t="s">
        <v>1439</v>
      </c>
      <c r="K250" t="s">
        <v>1440</v>
      </c>
      <c r="L250" t="s">
        <v>88</v>
      </c>
      <c r="M250" t="s">
        <v>1441</v>
      </c>
      <c r="N250">
        <v>48695999697</v>
      </c>
      <c r="O250" t="s">
        <v>1442</v>
      </c>
      <c r="P250" t="s">
        <v>1416</v>
      </c>
      <c r="Q250" t="s">
        <v>1443</v>
      </c>
    </row>
    <row r="251" spans="1:17" x14ac:dyDescent="0.25">
      <c r="A251" t="s">
        <v>77</v>
      </c>
      <c r="B251" t="s">
        <v>1444</v>
      </c>
      <c r="C251" t="s">
        <v>1445</v>
      </c>
      <c r="D251" t="s">
        <v>1445</v>
      </c>
      <c r="E251" t="s">
        <v>1338</v>
      </c>
      <c r="F251" s="1">
        <v>43091</v>
      </c>
      <c r="G251" s="1">
        <v>44186</v>
      </c>
      <c r="I251" t="s">
        <v>1446</v>
      </c>
      <c r="K251" t="s">
        <v>1447</v>
      </c>
      <c r="L251" t="s">
        <v>1448</v>
      </c>
      <c r="M251" t="s">
        <v>1449</v>
      </c>
      <c r="O251" t="s">
        <v>1450</v>
      </c>
      <c r="P251" t="s">
        <v>1271</v>
      </c>
      <c r="Q251" t="s">
        <v>1451</v>
      </c>
    </row>
    <row r="252" spans="1:17" x14ac:dyDescent="0.25">
      <c r="A252" t="s">
        <v>77</v>
      </c>
      <c r="B252" t="s">
        <v>1452</v>
      </c>
      <c r="C252" t="s">
        <v>1453</v>
      </c>
      <c r="D252" t="s">
        <v>1453</v>
      </c>
      <c r="E252" t="s">
        <v>1338</v>
      </c>
      <c r="F252" s="1">
        <v>43210</v>
      </c>
      <c r="G252" s="1">
        <v>44284</v>
      </c>
      <c r="I252" t="s">
        <v>1454</v>
      </c>
      <c r="K252" t="s">
        <v>1455</v>
      </c>
      <c r="L252" t="s">
        <v>1456</v>
      </c>
      <c r="P252" t="s">
        <v>1457</v>
      </c>
      <c r="Q252" t="s">
        <v>1458</v>
      </c>
    </row>
    <row r="253" spans="1:17" x14ac:dyDescent="0.25">
      <c r="A253" t="s">
        <v>77</v>
      </c>
      <c r="B253" t="s">
        <v>1459</v>
      </c>
      <c r="C253" t="s">
        <v>1460</v>
      </c>
      <c r="D253" t="s">
        <v>1460</v>
      </c>
      <c r="E253" t="s">
        <v>1338</v>
      </c>
      <c r="F253" s="1">
        <v>42779</v>
      </c>
      <c r="G253" s="1">
        <v>43873</v>
      </c>
      <c r="I253" t="s">
        <v>1461</v>
      </c>
      <c r="J253">
        <v>29550</v>
      </c>
      <c r="K253" t="s">
        <v>1462</v>
      </c>
      <c r="L253" t="s">
        <v>1448</v>
      </c>
      <c r="P253" t="s">
        <v>1463</v>
      </c>
      <c r="Q253" t="s">
        <v>1464</v>
      </c>
    </row>
    <row r="254" spans="1:17" x14ac:dyDescent="0.25">
      <c r="A254" t="s">
        <v>77</v>
      </c>
      <c r="B254" t="s">
        <v>1465</v>
      </c>
      <c r="C254" t="s">
        <v>1466</v>
      </c>
      <c r="D254" t="s">
        <v>1466</v>
      </c>
      <c r="E254" t="s">
        <v>1338</v>
      </c>
      <c r="F254" s="1">
        <v>42604</v>
      </c>
      <c r="G254" s="1">
        <v>43698</v>
      </c>
      <c r="I254" t="s">
        <v>1467</v>
      </c>
      <c r="K254" t="s">
        <v>1468</v>
      </c>
      <c r="L254" t="s">
        <v>1448</v>
      </c>
      <c r="M254" t="s">
        <v>1469</v>
      </c>
      <c r="O254" t="s">
        <v>1470</v>
      </c>
      <c r="P254" t="s">
        <v>1463</v>
      </c>
      <c r="Q254" t="s">
        <v>1471</v>
      </c>
    </row>
    <row r="255" spans="1:17" x14ac:dyDescent="0.25">
      <c r="A255" t="s">
        <v>39</v>
      </c>
      <c r="B255" t="s">
        <v>1472</v>
      </c>
      <c r="C255" t="s">
        <v>1473</v>
      </c>
      <c r="D255" t="s">
        <v>1473</v>
      </c>
      <c r="E255" t="s">
        <v>1338</v>
      </c>
      <c r="F255" s="1">
        <v>42898</v>
      </c>
      <c r="G255" s="1">
        <v>43993</v>
      </c>
      <c r="I255" t="s">
        <v>1474</v>
      </c>
      <c r="J255" t="s">
        <v>1322</v>
      </c>
      <c r="K255" t="s">
        <v>559</v>
      </c>
      <c r="L255" t="s">
        <v>45</v>
      </c>
      <c r="P255" t="s">
        <v>1475</v>
      </c>
      <c r="Q255" t="s">
        <v>1476</v>
      </c>
    </row>
    <row r="256" spans="1:17" x14ac:dyDescent="0.25">
      <c r="A256" t="s">
        <v>114</v>
      </c>
      <c r="B256" t="s">
        <v>1477</v>
      </c>
      <c r="C256" t="s">
        <v>1478</v>
      </c>
      <c r="D256" t="s">
        <v>1478</v>
      </c>
      <c r="E256" t="s">
        <v>1338</v>
      </c>
      <c r="F256" s="1">
        <v>43187</v>
      </c>
      <c r="G256" s="1">
        <v>44274</v>
      </c>
      <c r="I256" t="s">
        <v>1479</v>
      </c>
      <c r="J256" t="s">
        <v>1480</v>
      </c>
      <c r="K256" t="s">
        <v>1481</v>
      </c>
      <c r="L256" t="s">
        <v>120</v>
      </c>
      <c r="M256" t="s">
        <v>1482</v>
      </c>
      <c r="N256" t="s">
        <v>1483</v>
      </c>
      <c r="O256" t="s">
        <v>1484</v>
      </c>
      <c r="P256" t="s">
        <v>1485</v>
      </c>
      <c r="Q256" t="s">
        <v>1486</v>
      </c>
    </row>
    <row r="257" spans="1:85" x14ac:dyDescent="0.25">
      <c r="A257" t="s">
        <v>319</v>
      </c>
      <c r="B257" t="s">
        <v>1487</v>
      </c>
      <c r="C257" t="s">
        <v>1488</v>
      </c>
      <c r="D257" t="s">
        <v>1488</v>
      </c>
      <c r="E257" t="s">
        <v>1338</v>
      </c>
      <c r="F257" s="1">
        <v>43404</v>
      </c>
      <c r="G257" s="1">
        <v>44499</v>
      </c>
      <c r="I257" t="s">
        <v>1489</v>
      </c>
      <c r="J257" t="s">
        <v>1490</v>
      </c>
      <c r="K257" t="s">
        <v>1491</v>
      </c>
      <c r="L257" t="s">
        <v>45</v>
      </c>
      <c r="M257" t="s">
        <v>1492</v>
      </c>
      <c r="N257" t="s">
        <v>1493</v>
      </c>
      <c r="O257" t="s">
        <v>1494</v>
      </c>
      <c r="P257" t="s">
        <v>1495</v>
      </c>
      <c r="Q257" t="s">
        <v>1496</v>
      </c>
      <c r="R257" t="s">
        <v>1497</v>
      </c>
    </row>
    <row r="258" spans="1:85" x14ac:dyDescent="0.25">
      <c r="B258" t="s">
        <v>1498</v>
      </c>
      <c r="C258" t="s">
        <v>1499</v>
      </c>
      <c r="D258" t="s">
        <v>1500</v>
      </c>
      <c r="E258" t="s">
        <v>1501</v>
      </c>
      <c r="F258" t="s">
        <v>1502</v>
      </c>
      <c r="G258" t="s">
        <v>1503</v>
      </c>
      <c r="H258" t="s">
        <v>1504</v>
      </c>
      <c r="I258" t="s">
        <v>1503</v>
      </c>
      <c r="J258" t="s">
        <v>1505</v>
      </c>
      <c r="K258" t="s">
        <v>1506</v>
      </c>
      <c r="L258" t="s">
        <v>1507</v>
      </c>
      <c r="M258" t="s">
        <v>1508</v>
      </c>
      <c r="N258" t="s">
        <v>1507</v>
      </c>
      <c r="O258" t="s">
        <v>1509</v>
      </c>
      <c r="P258" t="s">
        <v>1507</v>
      </c>
      <c r="Q258" t="s">
        <v>1510</v>
      </c>
      <c r="R258" t="s">
        <v>1511</v>
      </c>
      <c r="S258" t="s">
        <v>1512</v>
      </c>
      <c r="T258" t="s">
        <v>1513</v>
      </c>
      <c r="U258" t="s">
        <v>1514</v>
      </c>
      <c r="V258" t="s">
        <v>1515</v>
      </c>
      <c r="W258" t="s">
        <v>1516</v>
      </c>
      <c r="X258" t="s">
        <v>1517</v>
      </c>
      <c r="Y258" t="s">
        <v>1518</v>
      </c>
      <c r="Z258" t="s">
        <v>1519</v>
      </c>
      <c r="AA258" t="s">
        <v>1520</v>
      </c>
      <c r="AB258" t="s">
        <v>1521</v>
      </c>
      <c r="AC258" t="s">
        <v>1522</v>
      </c>
      <c r="AD258" t="s">
        <v>1523</v>
      </c>
      <c r="AE258" t="s">
        <v>1524</v>
      </c>
      <c r="AF258" t="s">
        <v>1525</v>
      </c>
      <c r="AG258" t="s">
        <v>1526</v>
      </c>
      <c r="AH258" t="s">
        <v>1527</v>
      </c>
      <c r="AI258" t="s">
        <v>1528</v>
      </c>
      <c r="AJ258" t="s">
        <v>1529</v>
      </c>
      <c r="AK258" t="s">
        <v>1530</v>
      </c>
      <c r="AL258" t="s">
        <v>1531</v>
      </c>
      <c r="AM258" t="s">
        <v>1532</v>
      </c>
      <c r="AN258" t="s">
        <v>1533</v>
      </c>
      <c r="AO258" t="s">
        <v>1534</v>
      </c>
      <c r="AP258" t="s">
        <v>1535</v>
      </c>
      <c r="AQ258" t="s">
        <v>1536</v>
      </c>
      <c r="AR258" t="s">
        <v>1537</v>
      </c>
      <c r="AS258" t="s">
        <v>1538</v>
      </c>
      <c r="AT258" t="s">
        <v>1539</v>
      </c>
      <c r="AU258" t="s">
        <v>1540</v>
      </c>
      <c r="AV258" t="s">
        <v>1541</v>
      </c>
      <c r="AW258" t="s">
        <v>1542</v>
      </c>
      <c r="AX258" t="s">
        <v>1543</v>
      </c>
      <c r="AY258" t="s">
        <v>1544</v>
      </c>
      <c r="AZ258" t="s">
        <v>1545</v>
      </c>
      <c r="BA258" t="s">
        <v>1546</v>
      </c>
      <c r="BB258" t="s">
        <v>1547</v>
      </c>
      <c r="BC258" t="s">
        <v>1548</v>
      </c>
      <c r="BD258" t="s">
        <v>1549</v>
      </c>
      <c r="BE258" t="s">
        <v>1550</v>
      </c>
      <c r="BF258" t="s">
        <v>1551</v>
      </c>
      <c r="BG258" t="s">
        <v>1552</v>
      </c>
      <c r="BH258" t="s">
        <v>1553</v>
      </c>
      <c r="BI258" t="s">
        <v>1554</v>
      </c>
      <c r="BJ258" t="s">
        <v>1555</v>
      </c>
      <c r="BK258" t="s">
        <v>1556</v>
      </c>
      <c r="BL258" t="s">
        <v>1557</v>
      </c>
      <c r="BM258" t="s">
        <v>1558</v>
      </c>
      <c r="BN258" t="s">
        <v>1559</v>
      </c>
      <c r="BO258" t="s">
        <v>1560</v>
      </c>
      <c r="BP258" t="s">
        <v>1561</v>
      </c>
      <c r="BQ258" t="s">
        <v>1562</v>
      </c>
      <c r="BR258" t="s">
        <v>1563</v>
      </c>
      <c r="BS258" t="s">
        <v>1564</v>
      </c>
      <c r="BT258" t="s">
        <v>1565</v>
      </c>
      <c r="BU258" t="s">
        <v>1566</v>
      </c>
      <c r="BV258" t="s">
        <v>1567</v>
      </c>
      <c r="BW258" t="s">
        <v>1568</v>
      </c>
      <c r="BX258" t="s">
        <v>1569</v>
      </c>
      <c r="BY258" t="s">
        <v>1570</v>
      </c>
      <c r="BZ258" t="s">
        <v>1571</v>
      </c>
      <c r="CA258" t="s">
        <v>1572</v>
      </c>
      <c r="CB258" t="s">
        <v>1573</v>
      </c>
      <c r="CC258" t="s">
        <v>1574</v>
      </c>
      <c r="CD258" t="s">
        <v>1575</v>
      </c>
      <c r="CE258" t="s">
        <v>1576</v>
      </c>
      <c r="CF258" t="s">
        <v>1577</v>
      </c>
      <c r="CG258" t="s">
        <v>1578</v>
      </c>
    </row>
    <row r="259" spans="1:85" x14ac:dyDescent="0.25">
      <c r="A259" t="s">
        <v>59</v>
      </c>
      <c r="B259" t="s">
        <v>1579</v>
      </c>
      <c r="C259" t="s">
        <v>1580</v>
      </c>
      <c r="D259" t="s">
        <v>1580</v>
      </c>
      <c r="E259" t="s">
        <v>1338</v>
      </c>
      <c r="F259" s="1">
        <v>43293</v>
      </c>
      <c r="G259" s="1">
        <v>44388</v>
      </c>
      <c r="I259" t="s">
        <v>1581</v>
      </c>
      <c r="J259">
        <v>84091</v>
      </c>
      <c r="K259" t="s">
        <v>1582</v>
      </c>
      <c r="L259" t="s">
        <v>224</v>
      </c>
      <c r="P259" t="s">
        <v>1271</v>
      </c>
      <c r="Q259" t="s">
        <v>1583</v>
      </c>
      <c r="R259" t="s">
        <v>1584</v>
      </c>
    </row>
    <row r="260" spans="1:85" x14ac:dyDescent="0.25">
      <c r="A260" t="s">
        <v>46</v>
      </c>
      <c r="B260" t="s">
        <v>1585</v>
      </c>
      <c r="C260" t="s">
        <v>1586</v>
      </c>
      <c r="D260" t="s">
        <v>1586</v>
      </c>
      <c r="E260" t="s">
        <v>1338</v>
      </c>
      <c r="F260" s="1">
        <v>43385</v>
      </c>
      <c r="G260" s="1">
        <v>44509</v>
      </c>
      <c r="I260" t="s">
        <v>1587</v>
      </c>
      <c r="J260">
        <v>21052</v>
      </c>
      <c r="K260" t="s">
        <v>1588</v>
      </c>
      <c r="L260" t="s">
        <v>32</v>
      </c>
      <c r="Q260" t="s">
        <v>1589</v>
      </c>
    </row>
    <row r="261" spans="1:85" x14ac:dyDescent="0.25">
      <c r="A261" t="s">
        <v>201</v>
      </c>
      <c r="B261" t="s">
        <v>1590</v>
      </c>
      <c r="C261" t="s">
        <v>1591</v>
      </c>
      <c r="D261" t="s">
        <v>1591</v>
      </c>
      <c r="E261" t="s">
        <v>1338</v>
      </c>
      <c r="F261" s="1">
        <v>43390</v>
      </c>
      <c r="G261" s="1">
        <v>44225</v>
      </c>
      <c r="I261" t="s">
        <v>1592</v>
      </c>
      <c r="J261" t="s">
        <v>1593</v>
      </c>
      <c r="K261" t="s">
        <v>1290</v>
      </c>
      <c r="L261" t="s">
        <v>120</v>
      </c>
      <c r="P261" t="s">
        <v>1594</v>
      </c>
      <c r="Q261" t="s">
        <v>1595</v>
      </c>
    </row>
    <row r="262" spans="1:85" x14ac:dyDescent="0.25">
      <c r="A262" t="s">
        <v>114</v>
      </c>
      <c r="B262" t="s">
        <v>1596</v>
      </c>
      <c r="C262" t="s">
        <v>1597</v>
      </c>
      <c r="D262" t="s">
        <v>1597</v>
      </c>
      <c r="E262" t="s">
        <v>1338</v>
      </c>
      <c r="F262" s="1">
        <v>43130</v>
      </c>
      <c r="G262" s="1">
        <v>44225</v>
      </c>
      <c r="I262" t="s">
        <v>1598</v>
      </c>
      <c r="J262" t="s">
        <v>1599</v>
      </c>
      <c r="K262" t="s">
        <v>1600</v>
      </c>
      <c r="L262" t="s">
        <v>88</v>
      </c>
      <c r="M262" t="s">
        <v>1601</v>
      </c>
      <c r="O262" t="s">
        <v>1602</v>
      </c>
      <c r="P262" t="s">
        <v>1603</v>
      </c>
      <c r="Q262" t="s">
        <v>1604</v>
      </c>
    </row>
    <row r="263" spans="1:85" x14ac:dyDescent="0.25">
      <c r="A263" t="s">
        <v>201</v>
      </c>
      <c r="B263" t="s">
        <v>1605</v>
      </c>
      <c r="C263" t="s">
        <v>1606</v>
      </c>
      <c r="D263" t="s">
        <v>1606</v>
      </c>
      <c r="E263" t="s">
        <v>1338</v>
      </c>
      <c r="F263" s="1">
        <v>43421</v>
      </c>
      <c r="G263" s="1">
        <v>44517</v>
      </c>
      <c r="I263" t="s">
        <v>1607</v>
      </c>
      <c r="J263">
        <v>7100</v>
      </c>
      <c r="K263" t="s">
        <v>1608</v>
      </c>
      <c r="L263" t="s">
        <v>145</v>
      </c>
      <c r="M263" t="s">
        <v>1395</v>
      </c>
      <c r="N263">
        <v>4576409875</v>
      </c>
      <c r="O263" t="s">
        <v>1609</v>
      </c>
      <c r="P263" t="s">
        <v>1610</v>
      </c>
      <c r="Q263" t="s">
        <v>1611</v>
      </c>
    </row>
    <row r="264" spans="1:85" x14ac:dyDescent="0.25">
      <c r="A264" t="s">
        <v>201</v>
      </c>
      <c r="B264" t="s">
        <v>1612</v>
      </c>
      <c r="C264" t="s">
        <v>1613</v>
      </c>
      <c r="D264" t="s">
        <v>1613</v>
      </c>
      <c r="E264" t="s">
        <v>1338</v>
      </c>
      <c r="F264" s="1">
        <v>43493</v>
      </c>
      <c r="G264" s="1">
        <v>44589</v>
      </c>
      <c r="I264" t="s">
        <v>1614</v>
      </c>
      <c r="J264">
        <v>7100</v>
      </c>
      <c r="K264" t="s">
        <v>1608</v>
      </c>
      <c r="L264" t="s">
        <v>145</v>
      </c>
      <c r="M264" t="s">
        <v>1395</v>
      </c>
      <c r="N264">
        <v>4576409875</v>
      </c>
      <c r="O264" t="s">
        <v>1609</v>
      </c>
      <c r="P264" t="s">
        <v>1610</v>
      </c>
      <c r="Q264" t="s">
        <v>1615</v>
      </c>
    </row>
    <row r="265" spans="1:85" x14ac:dyDescent="0.25">
      <c r="A265" t="s">
        <v>59</v>
      </c>
      <c r="B265" t="s">
        <v>1616</v>
      </c>
      <c r="C265" t="s">
        <v>1617</v>
      </c>
      <c r="D265" t="s">
        <v>1617</v>
      </c>
      <c r="E265" t="s">
        <v>1338</v>
      </c>
      <c r="F265" s="1">
        <v>43389</v>
      </c>
      <c r="G265" s="1">
        <v>44484</v>
      </c>
      <c r="I265" t="s">
        <v>1618</v>
      </c>
      <c r="J265">
        <v>35215</v>
      </c>
      <c r="K265" t="s">
        <v>1619</v>
      </c>
      <c r="L265" t="s">
        <v>229</v>
      </c>
      <c r="P265" t="s">
        <v>1620</v>
      </c>
      <c r="Q265" t="s">
        <v>1621</v>
      </c>
      <c r="R265" t="s">
        <v>1622</v>
      </c>
    </row>
    <row r="266" spans="1:85" x14ac:dyDescent="0.25">
      <c r="A266" t="s">
        <v>114</v>
      </c>
      <c r="B266" t="s">
        <v>1623</v>
      </c>
      <c r="C266" t="s">
        <v>1624</v>
      </c>
      <c r="D266" t="s">
        <v>1624</v>
      </c>
      <c r="E266" t="s">
        <v>1338</v>
      </c>
      <c r="F266" s="1">
        <v>43444</v>
      </c>
      <c r="G266" s="1">
        <v>44539</v>
      </c>
      <c r="I266" t="s">
        <v>1625</v>
      </c>
      <c r="J266">
        <v>28923</v>
      </c>
      <c r="K266" t="s">
        <v>1626</v>
      </c>
      <c r="L266" t="s">
        <v>229</v>
      </c>
      <c r="M266" t="s">
        <v>1627</v>
      </c>
      <c r="N266" t="s">
        <v>1628</v>
      </c>
      <c r="O266" t="s">
        <v>1629</v>
      </c>
      <c r="P266" t="s">
        <v>1630</v>
      </c>
      <c r="Q266" t="s">
        <v>1631</v>
      </c>
    </row>
    <row r="267" spans="1:85" x14ac:dyDescent="0.25">
      <c r="A267" t="s">
        <v>319</v>
      </c>
      <c r="B267" t="s">
        <v>1632</v>
      </c>
      <c r="C267" t="s">
        <v>1633</v>
      </c>
      <c r="D267" t="s">
        <v>1633</v>
      </c>
      <c r="E267" t="s">
        <v>1338</v>
      </c>
      <c r="F267" s="1">
        <v>43158</v>
      </c>
      <c r="G267" s="1">
        <v>44253</v>
      </c>
      <c r="I267" t="s">
        <v>1634</v>
      </c>
      <c r="J267" t="s">
        <v>1635</v>
      </c>
      <c r="K267" t="s">
        <v>1636</v>
      </c>
      <c r="L267" t="s">
        <v>45</v>
      </c>
      <c r="M267" t="s">
        <v>1637</v>
      </c>
      <c r="N267" t="s">
        <v>1638</v>
      </c>
      <c r="O267" t="s">
        <v>1639</v>
      </c>
      <c r="P267" t="s">
        <v>1640</v>
      </c>
      <c r="Q267" t="s">
        <v>1641</v>
      </c>
      <c r="R267" t="s">
        <v>1642</v>
      </c>
    </row>
    <row r="268" spans="1:85" x14ac:dyDescent="0.25">
      <c r="A268" t="s">
        <v>46</v>
      </c>
      <c r="B268" t="s">
        <v>1643</v>
      </c>
      <c r="C268" t="s">
        <v>1644</v>
      </c>
      <c r="D268" t="s">
        <v>1644</v>
      </c>
      <c r="E268" t="s">
        <v>1338</v>
      </c>
      <c r="F268" s="1">
        <v>43497</v>
      </c>
      <c r="G268" s="1">
        <v>44592</v>
      </c>
      <c r="I268" t="s">
        <v>1645</v>
      </c>
      <c r="K268" t="s">
        <v>1646</v>
      </c>
      <c r="L268" t="s">
        <v>57</v>
      </c>
      <c r="M268" t="s">
        <v>1647</v>
      </c>
      <c r="N268">
        <v>904628213990</v>
      </c>
      <c r="O268" t="s">
        <v>1648</v>
      </c>
      <c r="P268" t="s">
        <v>1610</v>
      </c>
      <c r="Q268" t="s">
        <v>1649</v>
      </c>
    </row>
    <row r="269" spans="1:85" x14ac:dyDescent="0.25">
      <c r="A269" t="s">
        <v>124</v>
      </c>
      <c r="B269" t="s">
        <v>1650</v>
      </c>
      <c r="C269" t="s">
        <v>1651</v>
      </c>
      <c r="D269" t="s">
        <v>1651</v>
      </c>
      <c r="E269" t="s">
        <v>1338</v>
      </c>
      <c r="F269" s="1">
        <v>43165</v>
      </c>
      <c r="G269" s="1">
        <v>44260</v>
      </c>
      <c r="I269" t="s">
        <v>1652</v>
      </c>
      <c r="J269" t="s">
        <v>1653</v>
      </c>
      <c r="K269" t="s">
        <v>1654</v>
      </c>
      <c r="L269" t="s">
        <v>45</v>
      </c>
      <c r="M269" t="s">
        <v>1655</v>
      </c>
      <c r="N269" t="s">
        <v>1656</v>
      </c>
      <c r="O269" t="s">
        <v>1657</v>
      </c>
      <c r="P269" t="s">
        <v>1630</v>
      </c>
      <c r="Q269" t="s">
        <v>1658</v>
      </c>
    </row>
    <row r="270" spans="1:85" x14ac:dyDescent="0.25">
      <c r="A270" t="s">
        <v>381</v>
      </c>
      <c r="B270" t="s">
        <v>1659</v>
      </c>
      <c r="C270" t="s">
        <v>1660</v>
      </c>
      <c r="D270" t="s">
        <v>1660</v>
      </c>
      <c r="E270" t="s">
        <v>1338</v>
      </c>
      <c r="F270" s="1">
        <v>43060</v>
      </c>
      <c r="G270" s="1">
        <v>44155</v>
      </c>
      <c r="I270" t="s">
        <v>1661</v>
      </c>
      <c r="J270" t="s">
        <v>1662</v>
      </c>
      <c r="K270" t="s">
        <v>1198</v>
      </c>
      <c r="L270" t="s">
        <v>387</v>
      </c>
      <c r="P270" t="s">
        <v>1663</v>
      </c>
      <c r="Q270" t="s">
        <v>1390</v>
      </c>
    </row>
    <row r="271" spans="1:85" x14ac:dyDescent="0.25">
      <c r="A271" t="s">
        <v>72</v>
      </c>
      <c r="B271" t="s">
        <v>1664</v>
      </c>
      <c r="C271" t="s">
        <v>1665</v>
      </c>
      <c r="D271" t="s">
        <v>1665</v>
      </c>
      <c r="E271" t="s">
        <v>1338</v>
      </c>
      <c r="F271" s="1">
        <v>42712</v>
      </c>
      <c r="G271" s="1">
        <v>43806</v>
      </c>
      <c r="I271" t="s">
        <v>1666</v>
      </c>
      <c r="K271" t="s">
        <v>1667</v>
      </c>
      <c r="L271" t="s">
        <v>437</v>
      </c>
      <c r="P271" t="s">
        <v>1630</v>
      </c>
      <c r="Q271" t="s">
        <v>1351</v>
      </c>
    </row>
    <row r="272" spans="1:85" x14ac:dyDescent="0.25">
      <c r="A272" t="s">
        <v>39</v>
      </c>
      <c r="B272" t="s">
        <v>1668</v>
      </c>
      <c r="C272" t="s">
        <v>1669</v>
      </c>
      <c r="D272" t="s">
        <v>1669</v>
      </c>
      <c r="E272" t="s">
        <v>1338</v>
      </c>
      <c r="F272" s="1">
        <v>42724</v>
      </c>
      <c r="G272" s="1">
        <v>43818</v>
      </c>
      <c r="I272" t="s">
        <v>1670</v>
      </c>
      <c r="J272" t="s">
        <v>1671</v>
      </c>
      <c r="K272" t="s">
        <v>1672</v>
      </c>
      <c r="L272" t="s">
        <v>151</v>
      </c>
      <c r="M272" t="s">
        <v>1673</v>
      </c>
      <c r="N272" t="s">
        <v>1674</v>
      </c>
      <c r="O272" t="s">
        <v>1675</v>
      </c>
      <c r="P272" t="s">
        <v>1398</v>
      </c>
      <c r="Q272" t="s">
        <v>1676</v>
      </c>
    </row>
    <row r="273" spans="1:18" x14ac:dyDescent="0.25">
      <c r="A273" t="s">
        <v>26</v>
      </c>
      <c r="B273" t="s">
        <v>1677</v>
      </c>
      <c r="C273" t="s">
        <v>1678</v>
      </c>
      <c r="D273" t="s">
        <v>1678</v>
      </c>
      <c r="E273" t="s">
        <v>1338</v>
      </c>
      <c r="F273" s="1">
        <v>43371</v>
      </c>
      <c r="G273" s="1">
        <v>44466</v>
      </c>
      <c r="I273" t="s">
        <v>1679</v>
      </c>
      <c r="K273" t="s">
        <v>1680</v>
      </c>
      <c r="L273" t="s">
        <v>1681</v>
      </c>
      <c r="P273" t="s">
        <v>1682</v>
      </c>
      <c r="Q273" t="s">
        <v>1683</v>
      </c>
    </row>
    <row r="274" spans="1:18" x14ac:dyDescent="0.25">
      <c r="A274" t="s">
        <v>140</v>
      </c>
      <c r="B274" t="s">
        <v>1684</v>
      </c>
      <c r="C274" t="s">
        <v>1685</v>
      </c>
      <c r="D274" t="s">
        <v>1685</v>
      </c>
      <c r="E274" t="s">
        <v>1338</v>
      </c>
      <c r="F274" s="1">
        <v>43455</v>
      </c>
      <c r="G274" s="1">
        <v>43628</v>
      </c>
      <c r="I274" t="s">
        <v>1686</v>
      </c>
      <c r="J274">
        <v>3630</v>
      </c>
      <c r="K274" t="s">
        <v>1687</v>
      </c>
      <c r="L274" t="s">
        <v>239</v>
      </c>
      <c r="P274" t="s">
        <v>1688</v>
      </c>
      <c r="Q274" t="s">
        <v>1689</v>
      </c>
    </row>
    <row r="275" spans="1:18" x14ac:dyDescent="0.25">
      <c r="A275" t="s">
        <v>59</v>
      </c>
      <c r="B275" t="s">
        <v>1690</v>
      </c>
      <c r="C275" t="s">
        <v>1691</v>
      </c>
      <c r="D275" t="s">
        <v>1691</v>
      </c>
      <c r="E275" t="s">
        <v>1338</v>
      </c>
      <c r="F275" s="1">
        <v>43339</v>
      </c>
      <c r="G275" s="1">
        <v>44434</v>
      </c>
      <c r="I275" t="s">
        <v>1692</v>
      </c>
      <c r="J275">
        <v>56270</v>
      </c>
      <c r="K275" t="s">
        <v>1693</v>
      </c>
      <c r="L275" t="s">
        <v>224</v>
      </c>
      <c r="P275" t="s">
        <v>1630</v>
      </c>
      <c r="Q275" t="s">
        <v>880</v>
      </c>
    </row>
    <row r="276" spans="1:18" x14ac:dyDescent="0.25">
      <c r="A276" t="s">
        <v>46</v>
      </c>
      <c r="B276" t="s">
        <v>1694</v>
      </c>
      <c r="C276" t="s">
        <v>1695</v>
      </c>
      <c r="D276" t="s">
        <v>1695</v>
      </c>
      <c r="E276" t="s">
        <v>1338</v>
      </c>
      <c r="F276" s="1">
        <v>42726</v>
      </c>
      <c r="G276" s="1">
        <v>43820</v>
      </c>
      <c r="I276" t="s">
        <v>1696</v>
      </c>
      <c r="J276">
        <v>30015</v>
      </c>
      <c r="K276" t="s">
        <v>1697</v>
      </c>
      <c r="L276" t="s">
        <v>32</v>
      </c>
      <c r="P276" t="s">
        <v>1698</v>
      </c>
      <c r="Q276" t="s">
        <v>1699</v>
      </c>
      <c r="R276" t="s">
        <v>1700</v>
      </c>
    </row>
    <row r="277" spans="1:18" x14ac:dyDescent="0.25">
      <c r="A277" t="s">
        <v>46</v>
      </c>
      <c r="B277" t="s">
        <v>1701</v>
      </c>
      <c r="C277" t="s">
        <v>1702</v>
      </c>
      <c r="D277" t="s">
        <v>1702</v>
      </c>
      <c r="E277" t="s">
        <v>1338</v>
      </c>
      <c r="F277" s="1">
        <v>42871</v>
      </c>
      <c r="G277" s="1">
        <v>43966</v>
      </c>
      <c r="I277" t="s">
        <v>1703</v>
      </c>
      <c r="K277" t="s">
        <v>1704</v>
      </c>
      <c r="L277" t="s">
        <v>437</v>
      </c>
      <c r="P277" t="s">
        <v>1705</v>
      </c>
      <c r="Q277" t="s">
        <v>1706</v>
      </c>
    </row>
    <row r="278" spans="1:18" x14ac:dyDescent="0.25">
      <c r="A278" t="s">
        <v>114</v>
      </c>
      <c r="B278" t="s">
        <v>1707</v>
      </c>
      <c r="C278" t="s">
        <v>1708</v>
      </c>
      <c r="D278" t="s">
        <v>1708</v>
      </c>
      <c r="E278" t="s">
        <v>1338</v>
      </c>
      <c r="F278" s="1">
        <v>43410</v>
      </c>
      <c r="G278" s="1">
        <v>43734</v>
      </c>
      <c r="I278" t="s">
        <v>1709</v>
      </c>
      <c r="J278">
        <v>116100</v>
      </c>
      <c r="K278" t="s">
        <v>1710</v>
      </c>
      <c r="L278" t="s">
        <v>129</v>
      </c>
      <c r="M278" t="s">
        <v>1711</v>
      </c>
      <c r="N278" t="s">
        <v>1712</v>
      </c>
      <c r="O278" t="s">
        <v>1713</v>
      </c>
      <c r="P278" t="s">
        <v>1271</v>
      </c>
      <c r="Q278" t="s">
        <v>1714</v>
      </c>
    </row>
    <row r="279" spans="1:18" x14ac:dyDescent="0.25">
      <c r="A279" t="s">
        <v>721</v>
      </c>
      <c r="B279" t="s">
        <v>1715</v>
      </c>
      <c r="C279" t="s">
        <v>1716</v>
      </c>
      <c r="D279" t="s">
        <v>1716</v>
      </c>
      <c r="E279" t="s">
        <v>1338</v>
      </c>
      <c r="F279" s="1">
        <v>42669</v>
      </c>
      <c r="G279" s="1">
        <v>43763</v>
      </c>
      <c r="I279" t="s">
        <v>1717</v>
      </c>
      <c r="J279" t="s">
        <v>1718</v>
      </c>
      <c r="K279" t="s">
        <v>463</v>
      </c>
      <c r="L279" t="s">
        <v>151</v>
      </c>
      <c r="M279" t="s">
        <v>1719</v>
      </c>
      <c r="N279" t="s">
        <v>1720</v>
      </c>
      <c r="O279" t="s">
        <v>1721</v>
      </c>
      <c r="P279" t="s">
        <v>1722</v>
      </c>
      <c r="Q279" t="s">
        <v>1723</v>
      </c>
    </row>
    <row r="280" spans="1:18" x14ac:dyDescent="0.25">
      <c r="A280" t="s">
        <v>59</v>
      </c>
      <c r="B280" t="s">
        <v>1724</v>
      </c>
      <c r="C280" t="s">
        <v>1725</v>
      </c>
      <c r="D280" t="s">
        <v>1725</v>
      </c>
      <c r="E280" t="s">
        <v>1338</v>
      </c>
      <c r="F280" s="1">
        <v>42780</v>
      </c>
      <c r="G280" s="1">
        <v>43874</v>
      </c>
      <c r="I280" t="s">
        <v>1726</v>
      </c>
      <c r="J280">
        <v>56100</v>
      </c>
      <c r="K280" t="s">
        <v>1727</v>
      </c>
      <c r="L280" t="s">
        <v>224</v>
      </c>
      <c r="M280" t="s">
        <v>1728</v>
      </c>
      <c r="N280" t="s">
        <v>1729</v>
      </c>
      <c r="O280" t="s">
        <v>1730</v>
      </c>
      <c r="P280" t="s">
        <v>1731</v>
      </c>
      <c r="Q280" t="s">
        <v>1732</v>
      </c>
    </row>
    <row r="281" spans="1:18" x14ac:dyDescent="0.25">
      <c r="A281" t="s">
        <v>26</v>
      </c>
      <c r="B281" t="s">
        <v>1733</v>
      </c>
      <c r="C281" t="s">
        <v>1734</v>
      </c>
      <c r="D281" t="s">
        <v>1734</v>
      </c>
      <c r="E281" t="s">
        <v>1338</v>
      </c>
      <c r="F281" s="1">
        <v>42991</v>
      </c>
      <c r="G281" s="1">
        <v>44086</v>
      </c>
      <c r="I281" t="s">
        <v>1735</v>
      </c>
      <c r="J281">
        <v>92100</v>
      </c>
      <c r="K281" t="s">
        <v>1736</v>
      </c>
      <c r="L281" t="s">
        <v>32</v>
      </c>
      <c r="M281" t="s">
        <v>1737</v>
      </c>
      <c r="O281" t="s">
        <v>1738</v>
      </c>
      <c r="P281" t="s">
        <v>1739</v>
      </c>
      <c r="Q281" t="s">
        <v>1740</v>
      </c>
    </row>
    <row r="282" spans="1:18" x14ac:dyDescent="0.25">
      <c r="A282" t="s">
        <v>26</v>
      </c>
      <c r="B282" t="s">
        <v>1741</v>
      </c>
      <c r="C282" t="s">
        <v>1742</v>
      </c>
      <c r="D282" t="s">
        <v>1742</v>
      </c>
      <c r="E282" t="s">
        <v>1338</v>
      </c>
      <c r="F282" s="1">
        <v>43433</v>
      </c>
      <c r="G282" s="1">
        <v>44528</v>
      </c>
      <c r="I282" t="s">
        <v>1743</v>
      </c>
      <c r="J282">
        <v>10156</v>
      </c>
      <c r="K282" t="s">
        <v>31</v>
      </c>
      <c r="L282" t="s">
        <v>32</v>
      </c>
      <c r="P282" t="s">
        <v>1088</v>
      </c>
      <c r="Q282" t="s">
        <v>1744</v>
      </c>
    </row>
    <row r="283" spans="1:18" x14ac:dyDescent="0.25">
      <c r="A283" t="s">
        <v>114</v>
      </c>
      <c r="B283" t="s">
        <v>1745</v>
      </c>
      <c r="C283" t="s">
        <v>1746</v>
      </c>
      <c r="D283" t="s">
        <v>1746</v>
      </c>
      <c r="E283" t="s">
        <v>1338</v>
      </c>
      <c r="F283" s="1">
        <v>43266</v>
      </c>
      <c r="G283" s="1">
        <v>44361</v>
      </c>
      <c r="I283" t="s">
        <v>1747</v>
      </c>
      <c r="J283">
        <v>22767</v>
      </c>
      <c r="K283" t="s">
        <v>264</v>
      </c>
      <c r="L283" t="s">
        <v>17</v>
      </c>
      <c r="M283" t="s">
        <v>1748</v>
      </c>
      <c r="N283" t="s">
        <v>1749</v>
      </c>
      <c r="O283" t="s">
        <v>1750</v>
      </c>
      <c r="P283" t="s">
        <v>1610</v>
      </c>
      <c r="Q283" t="s">
        <v>1751</v>
      </c>
      <c r="R283" t="s">
        <v>1752</v>
      </c>
    </row>
    <row r="284" spans="1:18" x14ac:dyDescent="0.25">
      <c r="A284" t="s">
        <v>114</v>
      </c>
      <c r="B284" t="s">
        <v>1753</v>
      </c>
      <c r="C284" t="s">
        <v>1754</v>
      </c>
      <c r="D284" t="s">
        <v>1754</v>
      </c>
      <c r="E284" t="s">
        <v>1338</v>
      </c>
      <c r="F284" s="1">
        <v>42560</v>
      </c>
      <c r="G284" s="1">
        <v>43654</v>
      </c>
      <c r="I284" t="s">
        <v>1755</v>
      </c>
      <c r="J284" t="s">
        <v>1756</v>
      </c>
      <c r="K284" t="s">
        <v>1757</v>
      </c>
      <c r="L284" t="s">
        <v>120</v>
      </c>
      <c r="P284" t="s">
        <v>1758</v>
      </c>
      <c r="Q284" t="s">
        <v>1759</v>
      </c>
    </row>
    <row r="285" spans="1:18" x14ac:dyDescent="0.25">
      <c r="A285" t="s">
        <v>59</v>
      </c>
      <c r="B285" t="s">
        <v>1760</v>
      </c>
      <c r="C285" t="s">
        <v>1761</v>
      </c>
      <c r="D285" t="s">
        <v>1761</v>
      </c>
      <c r="E285" t="s">
        <v>1338</v>
      </c>
      <c r="F285" s="1">
        <v>43121</v>
      </c>
      <c r="G285" s="1">
        <v>44216</v>
      </c>
      <c r="I285" t="s">
        <v>1762</v>
      </c>
      <c r="J285">
        <v>849</v>
      </c>
      <c r="K285" t="s">
        <v>1763</v>
      </c>
      <c r="L285" t="s">
        <v>66</v>
      </c>
      <c r="P285" t="s">
        <v>1764</v>
      </c>
      <c r="Q285" t="s">
        <v>880</v>
      </c>
    </row>
    <row r="286" spans="1:18" x14ac:dyDescent="0.25">
      <c r="A286" t="s">
        <v>59</v>
      </c>
      <c r="B286" t="s">
        <v>1765</v>
      </c>
      <c r="C286" t="s">
        <v>1766</v>
      </c>
      <c r="D286" t="s">
        <v>1761</v>
      </c>
      <c r="E286" t="s">
        <v>1338</v>
      </c>
      <c r="F286" s="1">
        <v>43121</v>
      </c>
      <c r="G286" s="1">
        <v>44216</v>
      </c>
      <c r="I286" t="s">
        <v>1767</v>
      </c>
      <c r="J286">
        <v>466104</v>
      </c>
      <c r="K286" t="s">
        <v>1768</v>
      </c>
      <c r="L286" t="s">
        <v>402</v>
      </c>
      <c r="P286" t="s">
        <v>1764</v>
      </c>
      <c r="Q286" t="s">
        <v>880</v>
      </c>
    </row>
    <row r="287" spans="1:18" x14ac:dyDescent="0.25">
      <c r="A287" t="s">
        <v>515</v>
      </c>
      <c r="B287" t="s">
        <v>1769</v>
      </c>
      <c r="C287" t="s">
        <v>1770</v>
      </c>
      <c r="D287" t="s">
        <v>1770</v>
      </c>
      <c r="E287" t="s">
        <v>1338</v>
      </c>
      <c r="F287" s="1">
        <v>43100</v>
      </c>
      <c r="G287" s="1">
        <v>44195</v>
      </c>
      <c r="I287" t="s">
        <v>1771</v>
      </c>
      <c r="J287">
        <v>9900</v>
      </c>
      <c r="K287" t="s">
        <v>1772</v>
      </c>
      <c r="L287" t="s">
        <v>145</v>
      </c>
      <c r="P287" t="s">
        <v>1630</v>
      </c>
      <c r="Q287" t="s">
        <v>1773</v>
      </c>
    </row>
    <row r="288" spans="1:18" x14ac:dyDescent="0.25">
      <c r="A288" t="s">
        <v>59</v>
      </c>
      <c r="B288" t="s">
        <v>1774</v>
      </c>
      <c r="C288" t="s">
        <v>1775</v>
      </c>
      <c r="D288" t="s">
        <v>1775</v>
      </c>
      <c r="E288" t="s">
        <v>1338</v>
      </c>
      <c r="F288" s="1">
        <v>43347</v>
      </c>
      <c r="G288" s="1">
        <v>44442</v>
      </c>
      <c r="I288" t="s">
        <v>1776</v>
      </c>
      <c r="K288" t="s">
        <v>1777</v>
      </c>
      <c r="L288" t="s">
        <v>224</v>
      </c>
      <c r="M288" t="s">
        <v>1778</v>
      </c>
      <c r="N288" t="s">
        <v>1779</v>
      </c>
      <c r="O288" t="s">
        <v>1780</v>
      </c>
      <c r="P288" t="s">
        <v>1630</v>
      </c>
      <c r="Q288" t="s">
        <v>1781</v>
      </c>
    </row>
    <row r="289" spans="1:18" x14ac:dyDescent="0.25">
      <c r="A289" t="s">
        <v>59</v>
      </c>
      <c r="B289" t="s">
        <v>1782</v>
      </c>
      <c r="C289" t="s">
        <v>1783</v>
      </c>
      <c r="D289" t="s">
        <v>1784</v>
      </c>
      <c r="E289" t="s">
        <v>1338</v>
      </c>
      <c r="F289" s="1">
        <v>42647</v>
      </c>
      <c r="G289" s="1">
        <v>43741</v>
      </c>
      <c r="I289" t="s">
        <v>1785</v>
      </c>
      <c r="J289" t="s">
        <v>1786</v>
      </c>
      <c r="K289" t="s">
        <v>1787</v>
      </c>
      <c r="L289" t="s">
        <v>66</v>
      </c>
      <c r="M289" t="s">
        <v>1788</v>
      </c>
      <c r="N289" t="s">
        <v>1789</v>
      </c>
      <c r="O289" t="s">
        <v>1790</v>
      </c>
      <c r="P289" t="s">
        <v>70</v>
      </c>
      <c r="Q289" t="s">
        <v>71</v>
      </c>
      <c r="R289" t="s">
        <v>1791</v>
      </c>
    </row>
    <row r="290" spans="1:18" x14ac:dyDescent="0.25">
      <c r="A290" t="s">
        <v>59</v>
      </c>
      <c r="B290" t="s">
        <v>1792</v>
      </c>
      <c r="C290" t="s">
        <v>1793</v>
      </c>
      <c r="D290" t="s">
        <v>1793</v>
      </c>
      <c r="E290" t="s">
        <v>1338</v>
      </c>
      <c r="F290" s="1">
        <v>42860</v>
      </c>
      <c r="G290" s="1">
        <v>43955</v>
      </c>
      <c r="I290" t="s">
        <v>1794</v>
      </c>
      <c r="J290" t="s">
        <v>1795</v>
      </c>
      <c r="K290" t="s">
        <v>1796</v>
      </c>
      <c r="L290" t="s">
        <v>66</v>
      </c>
      <c r="P290" t="s">
        <v>1797</v>
      </c>
      <c r="Q290" t="s">
        <v>1798</v>
      </c>
    </row>
    <row r="291" spans="1:18" x14ac:dyDescent="0.25">
      <c r="A291" t="s">
        <v>59</v>
      </c>
      <c r="B291" t="s">
        <v>1799</v>
      </c>
      <c r="C291" t="s">
        <v>1800</v>
      </c>
      <c r="D291" t="s">
        <v>1800</v>
      </c>
      <c r="E291" t="s">
        <v>1338</v>
      </c>
      <c r="F291" s="1">
        <v>43056</v>
      </c>
      <c r="G291" s="1">
        <v>44151</v>
      </c>
      <c r="I291" t="s">
        <v>1801</v>
      </c>
      <c r="J291" t="s">
        <v>1802</v>
      </c>
      <c r="K291" t="s">
        <v>530</v>
      </c>
      <c r="L291" t="s">
        <v>88</v>
      </c>
      <c r="P291" t="s">
        <v>1610</v>
      </c>
      <c r="Q291" t="s">
        <v>1803</v>
      </c>
    </row>
    <row r="292" spans="1:18" x14ac:dyDescent="0.25">
      <c r="A292" t="s">
        <v>114</v>
      </c>
      <c r="B292" t="s">
        <v>1804</v>
      </c>
      <c r="C292" t="s">
        <v>1805</v>
      </c>
      <c r="D292" t="s">
        <v>1805</v>
      </c>
      <c r="E292" t="s">
        <v>1338</v>
      </c>
      <c r="F292" s="1">
        <v>42682</v>
      </c>
      <c r="G292" s="1">
        <v>43776</v>
      </c>
      <c r="I292" t="s">
        <v>1806</v>
      </c>
      <c r="J292">
        <v>10280</v>
      </c>
      <c r="K292" t="s">
        <v>1807</v>
      </c>
      <c r="L292" t="s">
        <v>219</v>
      </c>
      <c r="M292" t="s">
        <v>1808</v>
      </c>
      <c r="N292" t="s">
        <v>1809</v>
      </c>
      <c r="O292" t="s">
        <v>1810</v>
      </c>
      <c r="P292" t="s">
        <v>1271</v>
      </c>
      <c r="Q292" t="s">
        <v>1811</v>
      </c>
    </row>
    <row r="293" spans="1:18" x14ac:dyDescent="0.25">
      <c r="A293" t="s">
        <v>124</v>
      </c>
      <c r="B293" t="s">
        <v>1812</v>
      </c>
      <c r="C293" t="s">
        <v>1813</v>
      </c>
      <c r="D293" t="s">
        <v>1813</v>
      </c>
      <c r="E293" t="s">
        <v>1338</v>
      </c>
      <c r="F293" s="1">
        <v>43486</v>
      </c>
      <c r="G293" s="1">
        <v>44581</v>
      </c>
      <c r="I293" t="s">
        <v>1814</v>
      </c>
      <c r="J293" t="s">
        <v>1815</v>
      </c>
      <c r="K293" t="s">
        <v>1816</v>
      </c>
      <c r="L293" t="s">
        <v>45</v>
      </c>
      <c r="P293" t="s">
        <v>1434</v>
      </c>
      <c r="Q293" t="s">
        <v>1621</v>
      </c>
    </row>
    <row r="294" spans="1:18" x14ac:dyDescent="0.25">
      <c r="A294" t="s">
        <v>626</v>
      </c>
      <c r="B294" t="s">
        <v>1817</v>
      </c>
      <c r="C294" t="s">
        <v>1818</v>
      </c>
      <c r="D294" t="s">
        <v>1818</v>
      </c>
      <c r="E294" t="s">
        <v>1338</v>
      </c>
      <c r="F294" s="1">
        <v>43388</v>
      </c>
      <c r="G294" s="1">
        <v>44483</v>
      </c>
      <c r="I294" t="s">
        <v>1819</v>
      </c>
      <c r="J294">
        <v>22761</v>
      </c>
      <c r="K294" t="s">
        <v>264</v>
      </c>
      <c r="L294" t="s">
        <v>17</v>
      </c>
      <c r="M294" t="s">
        <v>1820</v>
      </c>
      <c r="N294" t="s">
        <v>1821</v>
      </c>
      <c r="O294" t="s">
        <v>1822</v>
      </c>
      <c r="P294" t="s">
        <v>1823</v>
      </c>
      <c r="Q294" t="s">
        <v>1621</v>
      </c>
    </row>
    <row r="295" spans="1:18" x14ac:dyDescent="0.25">
      <c r="A295" t="s">
        <v>59</v>
      </c>
      <c r="B295" t="s">
        <v>1824</v>
      </c>
      <c r="C295" t="s">
        <v>1825</v>
      </c>
      <c r="D295" t="s">
        <v>1825</v>
      </c>
      <c r="E295" t="s">
        <v>1338</v>
      </c>
      <c r="F295" s="1">
        <v>43394</v>
      </c>
      <c r="G295" s="1">
        <v>44489</v>
      </c>
      <c r="I295" t="s">
        <v>1826</v>
      </c>
      <c r="J295">
        <v>36214</v>
      </c>
      <c r="K295" t="s">
        <v>1827</v>
      </c>
      <c r="L295" t="s">
        <v>229</v>
      </c>
      <c r="P295" t="s">
        <v>70</v>
      </c>
      <c r="Q295" t="s">
        <v>1828</v>
      </c>
      <c r="R295" t="s">
        <v>1829</v>
      </c>
    </row>
    <row r="296" spans="1:18" x14ac:dyDescent="0.25">
      <c r="A296" t="s">
        <v>124</v>
      </c>
      <c r="B296" t="s">
        <v>1830</v>
      </c>
      <c r="C296" t="s">
        <v>1831</v>
      </c>
      <c r="D296" t="s">
        <v>1831</v>
      </c>
      <c r="E296" t="s">
        <v>1338</v>
      </c>
      <c r="F296" s="1">
        <v>43231</v>
      </c>
      <c r="G296" s="1">
        <v>44326</v>
      </c>
      <c r="I296" t="s">
        <v>1832</v>
      </c>
      <c r="J296">
        <v>128420</v>
      </c>
      <c r="K296" t="s">
        <v>401</v>
      </c>
      <c r="L296" t="s">
        <v>402</v>
      </c>
      <c r="M296" t="s">
        <v>1833</v>
      </c>
      <c r="N296" t="s">
        <v>1834</v>
      </c>
      <c r="O296" t="s">
        <v>1835</v>
      </c>
      <c r="P296" t="s">
        <v>1416</v>
      </c>
      <c r="Q296" t="s">
        <v>1836</v>
      </c>
    </row>
    <row r="297" spans="1:18" x14ac:dyDescent="0.25">
      <c r="A297" t="s">
        <v>124</v>
      </c>
      <c r="B297" t="s">
        <v>1837</v>
      </c>
      <c r="C297" t="s">
        <v>1838</v>
      </c>
      <c r="D297" t="s">
        <v>1838</v>
      </c>
      <c r="E297" t="s">
        <v>1338</v>
      </c>
      <c r="F297" s="1">
        <v>43225</v>
      </c>
      <c r="G297" s="1">
        <v>44320</v>
      </c>
      <c r="I297" t="s">
        <v>1832</v>
      </c>
      <c r="J297">
        <v>128420</v>
      </c>
      <c r="K297" t="s">
        <v>401</v>
      </c>
      <c r="L297" t="s">
        <v>402</v>
      </c>
      <c r="P297" t="s">
        <v>1839</v>
      </c>
      <c r="Q297" t="s">
        <v>1840</v>
      </c>
      <c r="R297" t="s">
        <v>1841</v>
      </c>
    </row>
    <row r="298" spans="1:18" x14ac:dyDescent="0.25">
      <c r="A298" t="s">
        <v>397</v>
      </c>
      <c r="B298" t="s">
        <v>1842</v>
      </c>
      <c r="C298" t="s">
        <v>1843</v>
      </c>
      <c r="D298" t="s">
        <v>1843</v>
      </c>
      <c r="E298" t="s">
        <v>1338</v>
      </c>
      <c r="F298" s="1">
        <v>43362</v>
      </c>
      <c r="G298" s="1">
        <v>44457</v>
      </c>
      <c r="I298" t="s">
        <v>1844</v>
      </c>
      <c r="J298">
        <v>3300</v>
      </c>
      <c r="K298" t="s">
        <v>1845</v>
      </c>
      <c r="L298" t="s">
        <v>145</v>
      </c>
      <c r="M298" t="s">
        <v>1846</v>
      </c>
      <c r="N298" t="s">
        <v>1847</v>
      </c>
      <c r="O298" t="s">
        <v>1848</v>
      </c>
      <c r="P298" t="s">
        <v>1630</v>
      </c>
      <c r="Q298" t="s">
        <v>1849</v>
      </c>
    </row>
    <row r="299" spans="1:18" x14ac:dyDescent="0.25">
      <c r="A299" t="s">
        <v>59</v>
      </c>
      <c r="B299" t="s">
        <v>1850</v>
      </c>
      <c r="C299" t="s">
        <v>1851</v>
      </c>
      <c r="D299" t="s">
        <v>1851</v>
      </c>
      <c r="E299" t="s">
        <v>1338</v>
      </c>
      <c r="F299" s="1">
        <v>43236</v>
      </c>
      <c r="G299" s="1">
        <v>43945</v>
      </c>
      <c r="I299" t="s">
        <v>1852</v>
      </c>
      <c r="J299">
        <v>20271</v>
      </c>
      <c r="K299" t="s">
        <v>1853</v>
      </c>
      <c r="L299" t="s">
        <v>229</v>
      </c>
      <c r="P299" t="s">
        <v>1854</v>
      </c>
      <c r="Q299" t="s">
        <v>1855</v>
      </c>
    </row>
    <row r="300" spans="1:18" x14ac:dyDescent="0.25">
      <c r="A300" t="s">
        <v>59</v>
      </c>
      <c r="B300" t="s">
        <v>1856</v>
      </c>
      <c r="C300" t="s">
        <v>1857</v>
      </c>
      <c r="D300" t="s">
        <v>1857</v>
      </c>
      <c r="E300" t="s">
        <v>1338</v>
      </c>
      <c r="F300" s="1">
        <v>43284</v>
      </c>
      <c r="G300" s="1">
        <v>44379</v>
      </c>
      <c r="I300" t="s">
        <v>1858</v>
      </c>
      <c r="J300" t="s">
        <v>1859</v>
      </c>
      <c r="K300" t="s">
        <v>1860</v>
      </c>
      <c r="L300" t="s">
        <v>1861</v>
      </c>
      <c r="P300" t="s">
        <v>1630</v>
      </c>
      <c r="Q300" t="s">
        <v>1862</v>
      </c>
    </row>
    <row r="301" spans="1:18" x14ac:dyDescent="0.25">
      <c r="A301" t="s">
        <v>114</v>
      </c>
      <c r="B301" t="s">
        <v>1863</v>
      </c>
      <c r="C301" t="s">
        <v>1864</v>
      </c>
      <c r="E301" t="s">
        <v>1338</v>
      </c>
      <c r="F301" s="1">
        <v>42835</v>
      </c>
      <c r="G301" s="1">
        <v>43839</v>
      </c>
      <c r="I301" t="s">
        <v>1865</v>
      </c>
      <c r="J301" t="s">
        <v>1866</v>
      </c>
      <c r="K301" t="s">
        <v>1867</v>
      </c>
      <c r="L301" t="s">
        <v>120</v>
      </c>
      <c r="M301" t="s">
        <v>1868</v>
      </c>
      <c r="N301" t="s">
        <v>1869</v>
      </c>
      <c r="O301" t="s">
        <v>1870</v>
      </c>
      <c r="P301" t="s">
        <v>1871</v>
      </c>
      <c r="Q301" t="s">
        <v>1872</v>
      </c>
      <c r="R301" t="s">
        <v>1873</v>
      </c>
    </row>
    <row r="302" spans="1:18" x14ac:dyDescent="0.25">
      <c r="A302" t="s">
        <v>114</v>
      </c>
      <c r="B302" t="s">
        <v>1874</v>
      </c>
      <c r="C302" t="s">
        <v>1875</v>
      </c>
      <c r="D302" t="s">
        <v>1875</v>
      </c>
      <c r="E302" t="s">
        <v>1338</v>
      </c>
      <c r="F302" s="1">
        <v>43439</v>
      </c>
      <c r="G302" s="1">
        <v>43840</v>
      </c>
      <c r="I302" t="s">
        <v>1876</v>
      </c>
      <c r="J302" t="s">
        <v>1877</v>
      </c>
      <c r="K302" t="s">
        <v>1290</v>
      </c>
      <c r="L302" t="s">
        <v>120</v>
      </c>
      <c r="M302" t="s">
        <v>1878</v>
      </c>
      <c r="N302" t="s">
        <v>1879</v>
      </c>
      <c r="O302" t="s">
        <v>1880</v>
      </c>
      <c r="P302" t="s">
        <v>1881</v>
      </c>
      <c r="Q302" t="s">
        <v>1759</v>
      </c>
      <c r="R302" t="s">
        <v>1882</v>
      </c>
    </row>
    <row r="303" spans="1:18" x14ac:dyDescent="0.25">
      <c r="A303" t="s">
        <v>11</v>
      </c>
      <c r="B303" t="s">
        <v>1883</v>
      </c>
      <c r="C303" t="s">
        <v>1884</v>
      </c>
      <c r="D303" t="s">
        <v>1884</v>
      </c>
      <c r="E303" t="s">
        <v>1338</v>
      </c>
      <c r="F303" s="1">
        <v>43133</v>
      </c>
      <c r="G303" s="1">
        <v>44228</v>
      </c>
      <c r="I303" t="s">
        <v>1885</v>
      </c>
      <c r="J303">
        <v>48432</v>
      </c>
      <c r="K303" t="s">
        <v>1886</v>
      </c>
      <c r="L303" t="s">
        <v>17</v>
      </c>
      <c r="M303" t="s">
        <v>260</v>
      </c>
      <c r="N303" t="s">
        <v>1887</v>
      </c>
      <c r="O303" t="s">
        <v>1888</v>
      </c>
      <c r="P303" t="s">
        <v>1889</v>
      </c>
      <c r="Q303" t="s">
        <v>1890</v>
      </c>
      <c r="R303" t="s">
        <v>1891</v>
      </c>
    </row>
    <row r="304" spans="1:18" x14ac:dyDescent="0.25">
      <c r="A304" t="s">
        <v>114</v>
      </c>
      <c r="B304" t="s">
        <v>1892</v>
      </c>
      <c r="C304" t="s">
        <v>1893</v>
      </c>
      <c r="D304" t="s">
        <v>1893</v>
      </c>
      <c r="E304" t="s">
        <v>1338</v>
      </c>
      <c r="F304" s="1">
        <v>42452</v>
      </c>
      <c r="G304" s="1">
        <v>43546</v>
      </c>
      <c r="I304" t="s">
        <v>1894</v>
      </c>
      <c r="J304" t="s">
        <v>1895</v>
      </c>
      <c r="K304" t="s">
        <v>1896</v>
      </c>
      <c r="L304" t="s">
        <v>442</v>
      </c>
      <c r="M304" t="s">
        <v>1897</v>
      </c>
      <c r="N304" t="s">
        <v>1898</v>
      </c>
      <c r="O304" t="s">
        <v>1899</v>
      </c>
      <c r="P304" t="s">
        <v>1271</v>
      </c>
      <c r="Q304" t="s">
        <v>1900</v>
      </c>
    </row>
    <row r="305" spans="1:18" x14ac:dyDescent="0.25">
      <c r="A305" t="s">
        <v>114</v>
      </c>
      <c r="B305" t="s">
        <v>1901</v>
      </c>
      <c r="C305" t="s">
        <v>1902</v>
      </c>
      <c r="D305" t="s">
        <v>1902</v>
      </c>
      <c r="E305" t="s">
        <v>1338</v>
      </c>
      <c r="F305" s="1">
        <v>42648</v>
      </c>
      <c r="G305" s="1">
        <v>43742</v>
      </c>
      <c r="I305" t="s">
        <v>1903</v>
      </c>
      <c r="J305">
        <v>27472</v>
      </c>
      <c r="K305" t="s">
        <v>1084</v>
      </c>
      <c r="L305" t="s">
        <v>17</v>
      </c>
      <c r="M305" t="s">
        <v>1904</v>
      </c>
      <c r="N305" t="s">
        <v>1905</v>
      </c>
      <c r="O305" t="s">
        <v>1906</v>
      </c>
      <c r="Q305" t="s">
        <v>1907</v>
      </c>
    </row>
    <row r="306" spans="1:18" x14ac:dyDescent="0.25">
      <c r="A306" t="s">
        <v>46</v>
      </c>
      <c r="B306" t="s">
        <v>1908</v>
      </c>
      <c r="C306" t="s">
        <v>1909</v>
      </c>
      <c r="D306" t="s">
        <v>1909</v>
      </c>
      <c r="E306" t="s">
        <v>1338</v>
      </c>
      <c r="F306" s="1">
        <v>43111</v>
      </c>
      <c r="G306" s="1">
        <v>44206</v>
      </c>
      <c r="I306" t="s">
        <v>1910</v>
      </c>
      <c r="J306">
        <v>16163</v>
      </c>
      <c r="K306" t="s">
        <v>1911</v>
      </c>
      <c r="L306" t="s">
        <v>32</v>
      </c>
      <c r="P306" t="s">
        <v>1912</v>
      </c>
      <c r="Q306" t="s">
        <v>1913</v>
      </c>
    </row>
    <row r="307" spans="1:18" x14ac:dyDescent="0.25">
      <c r="A307" t="s">
        <v>319</v>
      </c>
      <c r="B307" t="s">
        <v>1914</v>
      </c>
      <c r="C307" t="s">
        <v>1915</v>
      </c>
      <c r="D307" t="s">
        <v>1915</v>
      </c>
      <c r="E307" t="s">
        <v>1338</v>
      </c>
      <c r="F307" s="1">
        <v>43091</v>
      </c>
      <c r="G307" s="1">
        <v>44186</v>
      </c>
      <c r="I307" t="s">
        <v>1916</v>
      </c>
      <c r="J307" t="s">
        <v>1917</v>
      </c>
      <c r="K307" t="s">
        <v>1918</v>
      </c>
      <c r="L307" t="s">
        <v>45</v>
      </c>
      <c r="M307" t="s">
        <v>1919</v>
      </c>
      <c r="N307" t="s">
        <v>1920</v>
      </c>
      <c r="O307" t="s">
        <v>1921</v>
      </c>
      <c r="P307" t="s">
        <v>1922</v>
      </c>
      <c r="Q307" t="s">
        <v>1923</v>
      </c>
    </row>
    <row r="308" spans="1:18" x14ac:dyDescent="0.25">
      <c r="A308" t="s">
        <v>721</v>
      </c>
      <c r="B308" t="s">
        <v>1924</v>
      </c>
      <c r="C308" t="s">
        <v>1925</v>
      </c>
      <c r="D308" t="s">
        <v>1925</v>
      </c>
      <c r="E308" t="s">
        <v>1338</v>
      </c>
      <c r="F308" s="1">
        <v>42686</v>
      </c>
      <c r="G308" s="1">
        <v>43780</v>
      </c>
      <c r="I308" t="s">
        <v>1926</v>
      </c>
      <c r="J308">
        <v>98121</v>
      </c>
      <c r="K308" t="s">
        <v>1927</v>
      </c>
      <c r="L308" t="s">
        <v>234</v>
      </c>
      <c r="P308" t="s">
        <v>1928</v>
      </c>
      <c r="Q308" t="s">
        <v>880</v>
      </c>
      <c r="R308" t="s">
        <v>1929</v>
      </c>
    </row>
    <row r="309" spans="1:18" x14ac:dyDescent="0.25">
      <c r="A309" t="s">
        <v>77</v>
      </c>
      <c r="B309" t="s">
        <v>1930</v>
      </c>
      <c r="C309" t="s">
        <v>1931</v>
      </c>
      <c r="D309" t="s">
        <v>1931</v>
      </c>
      <c r="E309" t="s">
        <v>1338</v>
      </c>
      <c r="F309" s="1">
        <v>42739</v>
      </c>
      <c r="G309" s="1">
        <v>43833</v>
      </c>
      <c r="I309" t="s">
        <v>1932</v>
      </c>
      <c r="J309">
        <v>33176</v>
      </c>
      <c r="K309" t="s">
        <v>1388</v>
      </c>
      <c r="L309" t="s">
        <v>234</v>
      </c>
      <c r="P309" t="s">
        <v>1463</v>
      </c>
      <c r="Q309" t="s">
        <v>1933</v>
      </c>
    </row>
    <row r="310" spans="1:18" x14ac:dyDescent="0.25">
      <c r="A310" t="s">
        <v>77</v>
      </c>
      <c r="B310" t="s">
        <v>1934</v>
      </c>
      <c r="C310" t="s">
        <v>1935</v>
      </c>
      <c r="D310" t="s">
        <v>1935</v>
      </c>
      <c r="E310" t="s">
        <v>1338</v>
      </c>
      <c r="F310" s="1">
        <v>42549</v>
      </c>
      <c r="G310" s="1">
        <v>43643</v>
      </c>
      <c r="I310" t="s">
        <v>1936</v>
      </c>
      <c r="K310" t="s">
        <v>1937</v>
      </c>
      <c r="L310" t="s">
        <v>1938</v>
      </c>
      <c r="P310" t="s">
        <v>1939</v>
      </c>
      <c r="Q310" t="s">
        <v>1940</v>
      </c>
    </row>
    <row r="311" spans="1:18" x14ac:dyDescent="0.25">
      <c r="A311" t="s">
        <v>77</v>
      </c>
      <c r="B311" t="s">
        <v>1941</v>
      </c>
      <c r="C311" t="s">
        <v>1942</v>
      </c>
      <c r="D311" t="s">
        <v>1942</v>
      </c>
      <c r="E311" t="s">
        <v>1338</v>
      </c>
      <c r="F311" s="1">
        <v>43297</v>
      </c>
      <c r="G311" s="1">
        <v>44392</v>
      </c>
      <c r="I311" t="s">
        <v>1943</v>
      </c>
      <c r="K311" t="s">
        <v>1944</v>
      </c>
      <c r="L311" t="s">
        <v>1945</v>
      </c>
      <c r="P311" t="s">
        <v>1463</v>
      </c>
      <c r="Q311" t="s">
        <v>1464</v>
      </c>
    </row>
    <row r="312" spans="1:18" x14ac:dyDescent="0.25">
      <c r="A312" t="s">
        <v>59</v>
      </c>
      <c r="B312" t="s">
        <v>1946</v>
      </c>
      <c r="C312" t="s">
        <v>1947</v>
      </c>
      <c r="D312" t="s">
        <v>1947</v>
      </c>
      <c r="E312" t="s">
        <v>1338</v>
      </c>
      <c r="F312" s="1">
        <v>43025</v>
      </c>
      <c r="G312" s="1">
        <v>44120</v>
      </c>
      <c r="I312" t="s">
        <v>1948</v>
      </c>
      <c r="J312">
        <v>852</v>
      </c>
      <c r="K312" t="s">
        <v>1949</v>
      </c>
      <c r="L312" t="s">
        <v>772</v>
      </c>
      <c r="P312" t="s">
        <v>70</v>
      </c>
      <c r="Q312" t="s">
        <v>880</v>
      </c>
    </row>
    <row r="313" spans="1:18" x14ac:dyDescent="0.25">
      <c r="A313" t="s">
        <v>59</v>
      </c>
      <c r="B313" t="s">
        <v>1950</v>
      </c>
      <c r="C313" t="s">
        <v>1951</v>
      </c>
      <c r="D313" t="s">
        <v>1951</v>
      </c>
      <c r="E313" t="s">
        <v>1338</v>
      </c>
      <c r="F313" s="1">
        <v>43367</v>
      </c>
      <c r="G313" s="1">
        <v>44462</v>
      </c>
      <c r="I313" t="s">
        <v>1952</v>
      </c>
      <c r="J313">
        <v>290004</v>
      </c>
      <c r="K313" t="s">
        <v>1247</v>
      </c>
      <c r="L313" t="s">
        <v>229</v>
      </c>
      <c r="P313" t="s">
        <v>1271</v>
      </c>
      <c r="Q313" t="s">
        <v>1953</v>
      </c>
    </row>
    <row r="314" spans="1:18" x14ac:dyDescent="0.25">
      <c r="A314" t="s">
        <v>114</v>
      </c>
      <c r="B314" t="s">
        <v>1954</v>
      </c>
      <c r="C314" t="s">
        <v>1955</v>
      </c>
      <c r="D314" t="s">
        <v>1955</v>
      </c>
      <c r="E314" t="s">
        <v>1338</v>
      </c>
      <c r="F314" s="1">
        <v>43258</v>
      </c>
      <c r="G314" s="1">
        <v>44353</v>
      </c>
      <c r="I314" t="s">
        <v>1956</v>
      </c>
      <c r="J314" t="s">
        <v>1957</v>
      </c>
      <c r="K314" t="s">
        <v>1958</v>
      </c>
      <c r="L314" t="s">
        <v>239</v>
      </c>
      <c r="M314" t="s">
        <v>1959</v>
      </c>
      <c r="N314" t="s">
        <v>1960</v>
      </c>
      <c r="O314" t="s">
        <v>1961</v>
      </c>
      <c r="P314" t="s">
        <v>1962</v>
      </c>
      <c r="Q314" t="s">
        <v>1407</v>
      </c>
    </row>
    <row r="315" spans="1:18" x14ac:dyDescent="0.25">
      <c r="A315" t="s">
        <v>397</v>
      </c>
      <c r="B315" t="s">
        <v>1963</v>
      </c>
      <c r="C315" t="s">
        <v>1964</v>
      </c>
      <c r="D315" t="s">
        <v>1964</v>
      </c>
      <c r="E315" t="s">
        <v>1338</v>
      </c>
      <c r="F315" s="1">
        <v>43190</v>
      </c>
      <c r="G315" s="1">
        <v>44285</v>
      </c>
      <c r="I315" t="s">
        <v>1965</v>
      </c>
      <c r="J315">
        <v>6100</v>
      </c>
      <c r="K315" t="s">
        <v>1966</v>
      </c>
      <c r="L315" t="s">
        <v>145</v>
      </c>
      <c r="M315" t="s">
        <v>1967</v>
      </c>
      <c r="N315" t="s">
        <v>1968</v>
      </c>
      <c r="O315" t="s">
        <v>1969</v>
      </c>
      <c r="P315" t="s">
        <v>1610</v>
      </c>
      <c r="Q315" t="s">
        <v>1970</v>
      </c>
    </row>
    <row r="316" spans="1:18" x14ac:dyDescent="0.25">
      <c r="A316" t="s">
        <v>59</v>
      </c>
      <c r="B316" t="s">
        <v>1971</v>
      </c>
      <c r="C316" t="s">
        <v>1972</v>
      </c>
      <c r="D316" t="s">
        <v>1972</v>
      </c>
      <c r="E316" t="s">
        <v>1338</v>
      </c>
      <c r="F316" s="1">
        <v>43370</v>
      </c>
      <c r="G316" s="1">
        <v>44465</v>
      </c>
      <c r="I316" t="s">
        <v>1973</v>
      </c>
      <c r="J316">
        <v>35008</v>
      </c>
      <c r="K316" t="s">
        <v>1974</v>
      </c>
      <c r="L316" t="s">
        <v>229</v>
      </c>
      <c r="M316" t="s">
        <v>1975</v>
      </c>
      <c r="N316">
        <v>34928220662</v>
      </c>
      <c r="O316" t="s">
        <v>1976</v>
      </c>
      <c r="P316" t="s">
        <v>1271</v>
      </c>
      <c r="Q316" t="s">
        <v>1977</v>
      </c>
    </row>
    <row r="317" spans="1:18" x14ac:dyDescent="0.25">
      <c r="A317" t="s">
        <v>11</v>
      </c>
      <c r="B317" t="s">
        <v>1978</v>
      </c>
      <c r="C317" t="s">
        <v>1979</v>
      </c>
      <c r="D317" t="s">
        <v>1979</v>
      </c>
      <c r="E317" t="s">
        <v>1338</v>
      </c>
      <c r="F317" s="1">
        <v>43361</v>
      </c>
      <c r="G317" s="1">
        <v>44456</v>
      </c>
      <c r="I317" t="s">
        <v>1980</v>
      </c>
      <c r="J317">
        <v>63263</v>
      </c>
      <c r="K317" t="s">
        <v>924</v>
      </c>
      <c r="L317" t="s">
        <v>17</v>
      </c>
      <c r="M317" t="s">
        <v>1981</v>
      </c>
      <c r="O317" t="s">
        <v>1982</v>
      </c>
      <c r="P317" t="s">
        <v>1983</v>
      </c>
      <c r="Q317" t="s">
        <v>1984</v>
      </c>
    </row>
    <row r="318" spans="1:18" x14ac:dyDescent="0.25">
      <c r="A318" t="s">
        <v>201</v>
      </c>
      <c r="B318" t="s">
        <v>1985</v>
      </c>
      <c r="C318" t="s">
        <v>1986</v>
      </c>
      <c r="D318" t="s">
        <v>1986</v>
      </c>
      <c r="E318" t="s">
        <v>1338</v>
      </c>
      <c r="F318" s="1">
        <v>43465</v>
      </c>
      <c r="G318" s="1">
        <v>43825</v>
      </c>
      <c r="I318" t="s">
        <v>1987</v>
      </c>
      <c r="J318">
        <v>51015</v>
      </c>
      <c r="K318" t="s">
        <v>1988</v>
      </c>
      <c r="L318" t="s">
        <v>32</v>
      </c>
      <c r="M318" t="s">
        <v>1989</v>
      </c>
      <c r="N318" t="s">
        <v>1990</v>
      </c>
      <c r="O318" t="s">
        <v>1991</v>
      </c>
      <c r="P318" t="s">
        <v>1271</v>
      </c>
      <c r="Q318" t="s">
        <v>1913</v>
      </c>
      <c r="R318" t="s">
        <v>1992</v>
      </c>
    </row>
    <row r="319" spans="1:18" x14ac:dyDescent="0.25">
      <c r="A319" t="s">
        <v>201</v>
      </c>
      <c r="B319" t="s">
        <v>1993</v>
      </c>
      <c r="C319" t="s">
        <v>1994</v>
      </c>
      <c r="D319" t="s">
        <v>1994</v>
      </c>
      <c r="E319" t="s">
        <v>1338</v>
      </c>
      <c r="F319" s="1">
        <v>42515</v>
      </c>
      <c r="G319" s="1">
        <v>43609</v>
      </c>
      <c r="I319" t="s">
        <v>204</v>
      </c>
      <c r="J319">
        <v>9381</v>
      </c>
      <c r="K319" t="s">
        <v>1995</v>
      </c>
      <c r="L319" t="s">
        <v>206</v>
      </c>
      <c r="M319" t="s">
        <v>1996</v>
      </c>
      <c r="N319" t="s">
        <v>1997</v>
      </c>
      <c r="O319" t="s">
        <v>1998</v>
      </c>
      <c r="P319" t="s">
        <v>1088</v>
      </c>
      <c r="Q319" t="s">
        <v>1999</v>
      </c>
    </row>
    <row r="320" spans="1:18" x14ac:dyDescent="0.25">
      <c r="A320" t="s">
        <v>39</v>
      </c>
      <c r="B320" t="s">
        <v>2000</v>
      </c>
      <c r="C320" t="s">
        <v>2001</v>
      </c>
      <c r="D320" t="s">
        <v>2002</v>
      </c>
      <c r="E320" t="s">
        <v>1338</v>
      </c>
      <c r="F320" s="1">
        <v>42499</v>
      </c>
      <c r="G320" s="1">
        <v>43593</v>
      </c>
      <c r="I320" t="s">
        <v>2003</v>
      </c>
      <c r="J320">
        <v>400</v>
      </c>
      <c r="K320" t="s">
        <v>2004</v>
      </c>
      <c r="L320" t="s">
        <v>645</v>
      </c>
      <c r="P320" t="s">
        <v>1088</v>
      </c>
      <c r="Q320" t="s">
        <v>2005</v>
      </c>
    </row>
    <row r="321" spans="1:18" x14ac:dyDescent="0.25">
      <c r="A321" t="s">
        <v>114</v>
      </c>
      <c r="B321" t="s">
        <v>2006</v>
      </c>
      <c r="C321" t="s">
        <v>2007</v>
      </c>
      <c r="D321" t="s">
        <v>2007</v>
      </c>
      <c r="E321" t="s">
        <v>1338</v>
      </c>
      <c r="F321" s="1">
        <v>43140</v>
      </c>
      <c r="G321" s="1">
        <v>44235</v>
      </c>
      <c r="I321" t="s">
        <v>2008</v>
      </c>
      <c r="J321">
        <v>47542</v>
      </c>
      <c r="K321" t="s">
        <v>2009</v>
      </c>
      <c r="L321" t="s">
        <v>387</v>
      </c>
      <c r="P321" t="s">
        <v>2010</v>
      </c>
      <c r="Q321" t="s">
        <v>880</v>
      </c>
    </row>
    <row r="322" spans="1:18" x14ac:dyDescent="0.25">
      <c r="A322" t="s">
        <v>114</v>
      </c>
      <c r="B322" t="s">
        <v>2011</v>
      </c>
      <c r="C322" t="s">
        <v>2012</v>
      </c>
      <c r="D322" t="s">
        <v>2012</v>
      </c>
      <c r="E322" t="s">
        <v>1338</v>
      </c>
      <c r="F322" s="1">
        <v>42570</v>
      </c>
      <c r="G322" s="1">
        <v>43664</v>
      </c>
      <c r="I322" t="s">
        <v>2013</v>
      </c>
      <c r="J322" t="s">
        <v>2014</v>
      </c>
      <c r="L322" t="s">
        <v>778</v>
      </c>
      <c r="M322" t="s">
        <v>2015</v>
      </c>
      <c r="N322" t="s">
        <v>2016</v>
      </c>
      <c r="O322" t="s">
        <v>2017</v>
      </c>
      <c r="P322" t="s">
        <v>1823</v>
      </c>
      <c r="Q322" t="s">
        <v>2018</v>
      </c>
    </row>
    <row r="323" spans="1:18" x14ac:dyDescent="0.25">
      <c r="A323" t="s">
        <v>192</v>
      </c>
      <c r="B323" t="s">
        <v>2019</v>
      </c>
      <c r="C323" t="s">
        <v>2020</v>
      </c>
      <c r="D323" t="s">
        <v>2020</v>
      </c>
      <c r="E323" t="s">
        <v>1338</v>
      </c>
      <c r="F323" s="1">
        <v>43284</v>
      </c>
      <c r="G323" s="1">
        <v>44379</v>
      </c>
      <c r="I323" t="s">
        <v>2021</v>
      </c>
      <c r="J323">
        <v>465</v>
      </c>
      <c r="K323" t="s">
        <v>2022</v>
      </c>
      <c r="L323" t="s">
        <v>645</v>
      </c>
      <c r="M323" t="s">
        <v>2023</v>
      </c>
      <c r="N323">
        <f>354-4140615</f>
        <v>-4140261</v>
      </c>
      <c r="O323" t="s">
        <v>2024</v>
      </c>
      <c r="P323" t="s">
        <v>1630</v>
      </c>
      <c r="Q323" t="s">
        <v>1471</v>
      </c>
    </row>
    <row r="324" spans="1:18" x14ac:dyDescent="0.25">
      <c r="A324" t="s">
        <v>515</v>
      </c>
      <c r="B324" t="s">
        <v>2025</v>
      </c>
      <c r="C324" t="s">
        <v>2026</v>
      </c>
      <c r="D324" t="s">
        <v>2026</v>
      </c>
      <c r="E324" t="s">
        <v>1338</v>
      </c>
      <c r="F324" s="1">
        <v>43487</v>
      </c>
      <c r="G324" s="1">
        <v>44582</v>
      </c>
      <c r="I324" t="s">
        <v>2027</v>
      </c>
      <c r="J324">
        <v>9194</v>
      </c>
      <c r="K324" t="s">
        <v>2027</v>
      </c>
      <c r="L324" t="s">
        <v>206</v>
      </c>
      <c r="M324" t="s">
        <v>2028</v>
      </c>
      <c r="N324">
        <v>4777777970</v>
      </c>
      <c r="O324" t="s">
        <v>2029</v>
      </c>
      <c r="P324" t="s">
        <v>1630</v>
      </c>
      <c r="Q324" t="s">
        <v>2030</v>
      </c>
    </row>
    <row r="325" spans="1:18" x14ac:dyDescent="0.25">
      <c r="A325" t="s">
        <v>515</v>
      </c>
      <c r="B325" t="s">
        <v>2031</v>
      </c>
      <c r="C325" t="s">
        <v>2032</v>
      </c>
      <c r="D325" t="s">
        <v>2032</v>
      </c>
      <c r="E325" t="s">
        <v>1338</v>
      </c>
      <c r="F325" s="1">
        <v>42525</v>
      </c>
      <c r="G325" s="1">
        <v>43619</v>
      </c>
      <c r="I325" t="s">
        <v>2033</v>
      </c>
      <c r="J325">
        <v>1230</v>
      </c>
      <c r="K325" t="s">
        <v>2034</v>
      </c>
      <c r="L325" t="s">
        <v>675</v>
      </c>
      <c r="M325" t="s">
        <v>2035</v>
      </c>
      <c r="N325" t="s">
        <v>2036</v>
      </c>
      <c r="O325" t="s">
        <v>2037</v>
      </c>
      <c r="P325" t="s">
        <v>2038</v>
      </c>
      <c r="Q325" t="s">
        <v>1933</v>
      </c>
    </row>
    <row r="326" spans="1:18" x14ac:dyDescent="0.25">
      <c r="A326" t="s">
        <v>59</v>
      </c>
      <c r="B326" t="s">
        <v>2039</v>
      </c>
      <c r="C326" t="s">
        <v>2040</v>
      </c>
      <c r="D326" t="s">
        <v>2040</v>
      </c>
      <c r="E326" t="s">
        <v>1338</v>
      </c>
      <c r="F326" s="1">
        <v>43387</v>
      </c>
      <c r="G326" s="1">
        <v>44482</v>
      </c>
      <c r="I326" t="s">
        <v>2041</v>
      </c>
      <c r="J326">
        <v>88301</v>
      </c>
      <c r="K326" t="s">
        <v>2042</v>
      </c>
      <c r="L326" t="s">
        <v>98</v>
      </c>
      <c r="P326" t="s">
        <v>2043</v>
      </c>
      <c r="Q326" t="s">
        <v>2044</v>
      </c>
      <c r="R326" t="s">
        <v>2045</v>
      </c>
    </row>
    <row r="327" spans="1:18" x14ac:dyDescent="0.25">
      <c r="A327" t="s">
        <v>124</v>
      </c>
      <c r="B327" t="s">
        <v>2046</v>
      </c>
      <c r="C327" t="s">
        <v>2047</v>
      </c>
      <c r="D327" t="s">
        <v>2047</v>
      </c>
      <c r="E327" t="s">
        <v>1338</v>
      </c>
      <c r="F327" s="1">
        <v>43351</v>
      </c>
      <c r="G327" s="1">
        <v>44446</v>
      </c>
      <c r="I327" t="s">
        <v>2048</v>
      </c>
      <c r="J327">
        <v>116001</v>
      </c>
      <c r="K327" t="s">
        <v>2049</v>
      </c>
      <c r="L327" t="s">
        <v>129</v>
      </c>
      <c r="P327" t="s">
        <v>1033</v>
      </c>
      <c r="Q327" t="s">
        <v>2050</v>
      </c>
      <c r="R327" t="s">
        <v>2051</v>
      </c>
    </row>
    <row r="328" spans="1:18" x14ac:dyDescent="0.25">
      <c r="A328" t="s">
        <v>192</v>
      </c>
      <c r="B328" t="s">
        <v>2052</v>
      </c>
      <c r="C328" t="s">
        <v>2053</v>
      </c>
      <c r="D328" t="s">
        <v>2053</v>
      </c>
      <c r="E328" t="s">
        <v>1338</v>
      </c>
      <c r="F328" s="1">
        <v>43300</v>
      </c>
      <c r="G328" s="1">
        <v>44395</v>
      </c>
      <c r="I328" t="s">
        <v>2054</v>
      </c>
      <c r="J328">
        <v>8103</v>
      </c>
      <c r="K328" t="s">
        <v>2055</v>
      </c>
      <c r="L328" t="s">
        <v>197</v>
      </c>
      <c r="P328" t="s">
        <v>2056</v>
      </c>
      <c r="Q328" t="s">
        <v>2057</v>
      </c>
    </row>
    <row r="329" spans="1:18" x14ac:dyDescent="0.25">
      <c r="A329" t="s">
        <v>201</v>
      </c>
      <c r="B329" t="s">
        <v>2058</v>
      </c>
      <c r="C329" t="s">
        <v>2059</v>
      </c>
      <c r="D329" t="s">
        <v>2059</v>
      </c>
      <c r="E329" t="s">
        <v>1338</v>
      </c>
      <c r="F329" s="1">
        <v>43372</v>
      </c>
      <c r="G329" s="1">
        <v>44468</v>
      </c>
      <c r="I329" t="s">
        <v>2060</v>
      </c>
      <c r="J329">
        <v>534239</v>
      </c>
      <c r="K329" t="s">
        <v>2061</v>
      </c>
      <c r="L329" t="s">
        <v>442</v>
      </c>
      <c r="M329" t="s">
        <v>2062</v>
      </c>
      <c r="N329">
        <v>919515156747</v>
      </c>
      <c r="O329" t="s">
        <v>2063</v>
      </c>
      <c r="P329" t="s">
        <v>1271</v>
      </c>
      <c r="Q329" t="s">
        <v>1900</v>
      </c>
    </row>
    <row r="330" spans="1:18" x14ac:dyDescent="0.25">
      <c r="A330" t="s">
        <v>114</v>
      </c>
      <c r="B330" t="s">
        <v>2064</v>
      </c>
      <c r="C330" t="s">
        <v>2059</v>
      </c>
      <c r="D330" t="s">
        <v>2059</v>
      </c>
      <c r="E330" t="s">
        <v>1338</v>
      </c>
      <c r="F330" s="1">
        <v>43339</v>
      </c>
      <c r="G330" s="1">
        <v>44434</v>
      </c>
      <c r="I330" t="s">
        <v>2065</v>
      </c>
      <c r="J330" t="s">
        <v>2066</v>
      </c>
      <c r="K330" t="s">
        <v>2067</v>
      </c>
      <c r="L330" t="s">
        <v>442</v>
      </c>
      <c r="P330" t="s">
        <v>1271</v>
      </c>
      <c r="Q330" t="s">
        <v>1900</v>
      </c>
    </row>
    <row r="331" spans="1:18" x14ac:dyDescent="0.25">
      <c r="A331" t="s">
        <v>59</v>
      </c>
      <c r="B331" t="s">
        <v>2068</v>
      </c>
      <c r="C331" t="s">
        <v>2069</v>
      </c>
      <c r="D331" t="s">
        <v>2069</v>
      </c>
      <c r="E331" t="s">
        <v>1338</v>
      </c>
      <c r="F331" s="1">
        <v>42758</v>
      </c>
      <c r="G331" s="1">
        <v>43852</v>
      </c>
      <c r="I331" t="s">
        <v>2070</v>
      </c>
      <c r="J331">
        <v>8850</v>
      </c>
      <c r="K331" t="s">
        <v>2071</v>
      </c>
      <c r="L331" t="s">
        <v>229</v>
      </c>
      <c r="M331" t="s">
        <v>2072</v>
      </c>
      <c r="N331" t="s">
        <v>2073</v>
      </c>
      <c r="O331" t="s">
        <v>2074</v>
      </c>
      <c r="P331" t="s">
        <v>1271</v>
      </c>
      <c r="Q331" t="s">
        <v>880</v>
      </c>
    </row>
    <row r="332" spans="1:18" x14ac:dyDescent="0.25">
      <c r="A332" t="s">
        <v>201</v>
      </c>
      <c r="B332" t="s">
        <v>2075</v>
      </c>
      <c r="C332" t="s">
        <v>2076</v>
      </c>
      <c r="D332" t="s">
        <v>2076</v>
      </c>
      <c r="E332" t="s">
        <v>1338</v>
      </c>
      <c r="F332" s="1">
        <v>43461</v>
      </c>
      <c r="G332" s="1">
        <v>44547</v>
      </c>
      <c r="I332" t="s">
        <v>2077</v>
      </c>
      <c r="J332" t="s">
        <v>2078</v>
      </c>
      <c r="K332" t="s">
        <v>1327</v>
      </c>
      <c r="L332" t="s">
        <v>120</v>
      </c>
      <c r="M332" t="s">
        <v>2079</v>
      </c>
      <c r="N332" t="s">
        <v>2080</v>
      </c>
      <c r="O332" t="s">
        <v>2081</v>
      </c>
      <c r="P332" t="s">
        <v>2082</v>
      </c>
      <c r="Q332" t="s">
        <v>2083</v>
      </c>
    </row>
    <row r="333" spans="1:18" x14ac:dyDescent="0.25">
      <c r="A333" t="s">
        <v>178</v>
      </c>
      <c r="B333" t="s">
        <v>2084</v>
      </c>
      <c r="C333" t="s">
        <v>2085</v>
      </c>
      <c r="D333" t="s">
        <v>2085</v>
      </c>
      <c r="E333" t="s">
        <v>1338</v>
      </c>
      <c r="F333" s="1">
        <v>43419</v>
      </c>
      <c r="G333" s="1">
        <v>44514</v>
      </c>
      <c r="I333" t="s">
        <v>2086</v>
      </c>
      <c r="J333">
        <v>7349</v>
      </c>
      <c r="K333" t="s">
        <v>2087</v>
      </c>
      <c r="L333" t="s">
        <v>170</v>
      </c>
      <c r="M333" t="s">
        <v>2088</v>
      </c>
      <c r="N333" t="s">
        <v>2089</v>
      </c>
      <c r="O333" t="s">
        <v>2090</v>
      </c>
      <c r="P333" t="s">
        <v>2091</v>
      </c>
      <c r="Q333" t="s">
        <v>2092</v>
      </c>
      <c r="R333" t="s">
        <v>2093</v>
      </c>
    </row>
    <row r="334" spans="1:18" x14ac:dyDescent="0.25">
      <c r="A334" t="s">
        <v>77</v>
      </c>
      <c r="B334" t="s">
        <v>2094</v>
      </c>
      <c r="C334" t="s">
        <v>2095</v>
      </c>
      <c r="D334" t="s">
        <v>2095</v>
      </c>
      <c r="E334" t="s">
        <v>1338</v>
      </c>
      <c r="F334" s="1">
        <v>43432</v>
      </c>
      <c r="G334" s="1">
        <v>44527</v>
      </c>
      <c r="I334" t="s">
        <v>2096</v>
      </c>
      <c r="K334" t="s">
        <v>2097</v>
      </c>
      <c r="L334" t="s">
        <v>66</v>
      </c>
      <c r="M334" t="s">
        <v>2098</v>
      </c>
      <c r="O334" t="s">
        <v>2099</v>
      </c>
      <c r="P334" t="s">
        <v>1033</v>
      </c>
      <c r="Q334" t="s">
        <v>2100</v>
      </c>
    </row>
    <row r="335" spans="1:18" x14ac:dyDescent="0.25">
      <c r="A335" t="s">
        <v>178</v>
      </c>
      <c r="B335" t="s">
        <v>2101</v>
      </c>
      <c r="C335" t="s">
        <v>2102</v>
      </c>
      <c r="D335" t="s">
        <v>2102</v>
      </c>
      <c r="E335" t="s">
        <v>1338</v>
      </c>
      <c r="F335" s="1">
        <v>43145</v>
      </c>
      <c r="G335" s="1">
        <v>43653</v>
      </c>
      <c r="I335" t="s">
        <v>2103</v>
      </c>
      <c r="J335" t="s">
        <v>2104</v>
      </c>
      <c r="K335" t="s">
        <v>2105</v>
      </c>
      <c r="L335" t="s">
        <v>778</v>
      </c>
      <c r="P335" t="s">
        <v>1271</v>
      </c>
      <c r="Q335" t="s">
        <v>1407</v>
      </c>
    </row>
    <row r="336" spans="1:18" x14ac:dyDescent="0.25">
      <c r="A336" t="s">
        <v>39</v>
      </c>
      <c r="B336" t="s">
        <v>2106</v>
      </c>
      <c r="C336" t="s">
        <v>2107</v>
      </c>
      <c r="D336" t="s">
        <v>2107</v>
      </c>
      <c r="E336" t="s">
        <v>1338</v>
      </c>
      <c r="F336" s="1">
        <v>43333</v>
      </c>
      <c r="G336" s="1">
        <v>44428</v>
      </c>
      <c r="I336" t="s">
        <v>2108</v>
      </c>
      <c r="J336">
        <v>6007</v>
      </c>
      <c r="K336" t="s">
        <v>2109</v>
      </c>
      <c r="L336" t="s">
        <v>432</v>
      </c>
      <c r="M336" t="s">
        <v>2110</v>
      </c>
      <c r="N336" t="s">
        <v>2111</v>
      </c>
      <c r="O336" t="s">
        <v>2112</v>
      </c>
      <c r="Q336" t="s">
        <v>2113</v>
      </c>
      <c r="R336" t="s">
        <v>2114</v>
      </c>
    </row>
    <row r="337" spans="1:18" x14ac:dyDescent="0.25">
      <c r="A337" t="s">
        <v>77</v>
      </c>
      <c r="B337" t="s">
        <v>2115</v>
      </c>
      <c r="C337" t="s">
        <v>2116</v>
      </c>
      <c r="D337" t="s">
        <v>2116</v>
      </c>
      <c r="E337" t="s">
        <v>1338</v>
      </c>
      <c r="F337" s="1">
        <v>43047</v>
      </c>
      <c r="G337" s="1">
        <v>43797</v>
      </c>
      <c r="I337" t="s">
        <v>2117</v>
      </c>
      <c r="J337">
        <v>5550200</v>
      </c>
      <c r="K337" t="s">
        <v>2118</v>
      </c>
      <c r="L337" t="s">
        <v>377</v>
      </c>
      <c r="M337" t="s">
        <v>2119</v>
      </c>
      <c r="O337" t="s">
        <v>2120</v>
      </c>
      <c r="P337" t="s">
        <v>1088</v>
      </c>
      <c r="Q337" t="s">
        <v>2121</v>
      </c>
    </row>
    <row r="338" spans="1:18" x14ac:dyDescent="0.25">
      <c r="A338" t="s">
        <v>39</v>
      </c>
      <c r="B338" t="s">
        <v>2122</v>
      </c>
      <c r="C338" t="s">
        <v>2123</v>
      </c>
      <c r="D338" t="s">
        <v>2123</v>
      </c>
      <c r="E338" t="s">
        <v>1338</v>
      </c>
      <c r="F338" s="1">
        <v>43445</v>
      </c>
      <c r="G338" s="1">
        <v>44540</v>
      </c>
      <c r="I338" t="s">
        <v>2124</v>
      </c>
      <c r="K338" t="s">
        <v>2124</v>
      </c>
      <c r="L338" t="s">
        <v>442</v>
      </c>
      <c r="M338" t="s">
        <v>2125</v>
      </c>
      <c r="N338" t="s">
        <v>2126</v>
      </c>
      <c r="O338" t="s">
        <v>2127</v>
      </c>
      <c r="P338" t="s">
        <v>1271</v>
      </c>
      <c r="Q338" t="s">
        <v>2128</v>
      </c>
    </row>
    <row r="339" spans="1:18" x14ac:dyDescent="0.25">
      <c r="A339" t="s">
        <v>114</v>
      </c>
      <c r="B339" t="s">
        <v>2129</v>
      </c>
      <c r="C339" t="s">
        <v>2130</v>
      </c>
      <c r="D339" t="s">
        <v>2130</v>
      </c>
      <c r="E339" t="s">
        <v>1338</v>
      </c>
      <c r="F339" s="1">
        <v>42478</v>
      </c>
      <c r="G339" s="1">
        <v>43572</v>
      </c>
      <c r="I339" t="s">
        <v>2131</v>
      </c>
      <c r="J339">
        <v>13619</v>
      </c>
      <c r="K339" t="s">
        <v>2132</v>
      </c>
      <c r="L339" t="s">
        <v>98</v>
      </c>
      <c r="M339" t="s">
        <v>2133</v>
      </c>
      <c r="N339">
        <v>3726024777</v>
      </c>
      <c r="O339" t="s">
        <v>2134</v>
      </c>
      <c r="P339" t="s">
        <v>1630</v>
      </c>
      <c r="Q339" t="s">
        <v>2135</v>
      </c>
    </row>
    <row r="340" spans="1:18" x14ac:dyDescent="0.25">
      <c r="A340" t="s">
        <v>201</v>
      </c>
      <c r="B340" t="s">
        <v>2136</v>
      </c>
      <c r="C340" t="s">
        <v>2137</v>
      </c>
      <c r="D340" t="s">
        <v>2137</v>
      </c>
      <c r="E340" t="s">
        <v>1338</v>
      </c>
      <c r="F340" s="1">
        <v>42952</v>
      </c>
      <c r="G340" s="1">
        <v>44048</v>
      </c>
      <c r="I340" t="s">
        <v>2138</v>
      </c>
      <c r="J340">
        <v>62025</v>
      </c>
      <c r="K340" t="s">
        <v>2139</v>
      </c>
      <c r="L340" t="s">
        <v>32</v>
      </c>
      <c r="P340" t="s">
        <v>1610</v>
      </c>
      <c r="Q340" t="s">
        <v>1435</v>
      </c>
    </row>
    <row r="341" spans="1:18" x14ac:dyDescent="0.25">
      <c r="A341" t="s">
        <v>124</v>
      </c>
      <c r="B341" t="s">
        <v>2140</v>
      </c>
      <c r="C341" t="s">
        <v>2141</v>
      </c>
      <c r="E341" t="s">
        <v>1338</v>
      </c>
      <c r="F341" s="1">
        <v>42774</v>
      </c>
      <c r="G341" s="1">
        <v>43868</v>
      </c>
      <c r="I341" t="s">
        <v>1064</v>
      </c>
      <c r="J341" t="s">
        <v>2142</v>
      </c>
      <c r="K341" t="s">
        <v>1290</v>
      </c>
      <c r="L341" t="s">
        <v>120</v>
      </c>
      <c r="M341" t="s">
        <v>2143</v>
      </c>
      <c r="N341" t="s">
        <v>2144</v>
      </c>
      <c r="O341" t="s">
        <v>2145</v>
      </c>
      <c r="P341" t="s">
        <v>1398</v>
      </c>
      <c r="Q341" t="s">
        <v>2146</v>
      </c>
    </row>
    <row r="342" spans="1:18" x14ac:dyDescent="0.25">
      <c r="A342" t="s">
        <v>11</v>
      </c>
      <c r="B342" t="s">
        <v>2147</v>
      </c>
      <c r="C342" t="s">
        <v>2148</v>
      </c>
      <c r="D342" t="s">
        <v>2148</v>
      </c>
      <c r="E342" t="s">
        <v>1338</v>
      </c>
      <c r="F342" s="1">
        <v>43193</v>
      </c>
      <c r="G342" s="1">
        <v>44288</v>
      </c>
      <c r="I342" t="s">
        <v>2149</v>
      </c>
      <c r="J342">
        <v>33154</v>
      </c>
      <c r="K342" t="s">
        <v>2150</v>
      </c>
      <c r="L342" t="s">
        <v>17</v>
      </c>
      <c r="P342" t="s">
        <v>1088</v>
      </c>
      <c r="Q342" t="s">
        <v>2151</v>
      </c>
    </row>
    <row r="343" spans="1:18" x14ac:dyDescent="0.25">
      <c r="A343" t="s">
        <v>397</v>
      </c>
      <c r="B343" t="s">
        <v>2152</v>
      </c>
      <c r="C343" t="s">
        <v>2153</v>
      </c>
      <c r="D343" t="s">
        <v>2153</v>
      </c>
      <c r="E343" t="s">
        <v>1338</v>
      </c>
      <c r="F343" s="1">
        <v>43199</v>
      </c>
      <c r="G343" s="1">
        <v>44286</v>
      </c>
      <c r="I343" t="s">
        <v>2154</v>
      </c>
      <c r="J343">
        <v>66663</v>
      </c>
      <c r="K343" t="s">
        <v>2155</v>
      </c>
      <c r="L343" t="s">
        <v>17</v>
      </c>
      <c r="M343" t="s">
        <v>2156</v>
      </c>
      <c r="N343" t="s">
        <v>2157</v>
      </c>
      <c r="O343" t="s">
        <v>2158</v>
      </c>
      <c r="P343" t="s">
        <v>2159</v>
      </c>
      <c r="Q343" t="s">
        <v>2160</v>
      </c>
      <c r="R343" t="s">
        <v>2161</v>
      </c>
    </row>
    <row r="344" spans="1:18" x14ac:dyDescent="0.25">
      <c r="A344" t="s">
        <v>46</v>
      </c>
      <c r="B344" t="s">
        <v>2162</v>
      </c>
      <c r="C344" t="s">
        <v>2163</v>
      </c>
      <c r="D344" t="s">
        <v>2163</v>
      </c>
      <c r="E344" t="s">
        <v>1338</v>
      </c>
      <c r="F344" s="1">
        <v>42912</v>
      </c>
      <c r="G344" s="1">
        <v>44007</v>
      </c>
      <c r="I344" t="s">
        <v>2164</v>
      </c>
      <c r="J344">
        <v>46050</v>
      </c>
      <c r="K344" t="s">
        <v>2165</v>
      </c>
      <c r="L344" t="s">
        <v>57</v>
      </c>
      <c r="P344" t="s">
        <v>1610</v>
      </c>
      <c r="Q344" t="s">
        <v>1970</v>
      </c>
    </row>
    <row r="345" spans="1:18" x14ac:dyDescent="0.25">
      <c r="A345" t="s">
        <v>114</v>
      </c>
      <c r="B345" t="s">
        <v>2166</v>
      </c>
      <c r="C345" t="s">
        <v>2167</v>
      </c>
      <c r="D345" t="s">
        <v>2167</v>
      </c>
      <c r="E345" t="s">
        <v>1338</v>
      </c>
      <c r="F345" s="1">
        <v>43056</v>
      </c>
      <c r="G345" s="1">
        <v>44151</v>
      </c>
      <c r="I345" t="s">
        <v>2168</v>
      </c>
      <c r="J345" t="s">
        <v>2169</v>
      </c>
      <c r="K345" t="s">
        <v>338</v>
      </c>
      <c r="L345" t="s">
        <v>120</v>
      </c>
      <c r="M345" t="s">
        <v>2170</v>
      </c>
      <c r="N345" t="s">
        <v>2171</v>
      </c>
      <c r="O345" t="s">
        <v>2172</v>
      </c>
      <c r="P345" t="s">
        <v>1630</v>
      </c>
      <c r="Q345" t="s">
        <v>2173</v>
      </c>
    </row>
    <row r="346" spans="1:18" x14ac:dyDescent="0.25">
      <c r="A346" t="s">
        <v>46</v>
      </c>
      <c r="B346" t="s">
        <v>2174</v>
      </c>
      <c r="C346" t="s">
        <v>2175</v>
      </c>
      <c r="D346" t="s">
        <v>2175</v>
      </c>
      <c r="E346" t="s">
        <v>1338</v>
      </c>
      <c r="F346" s="1">
        <v>42952</v>
      </c>
      <c r="G346" s="1">
        <v>44047</v>
      </c>
      <c r="I346" t="s">
        <v>2176</v>
      </c>
      <c r="J346" t="s">
        <v>2177</v>
      </c>
      <c r="K346" t="s">
        <v>2178</v>
      </c>
      <c r="L346" t="s">
        <v>2179</v>
      </c>
      <c r="P346" t="s">
        <v>1630</v>
      </c>
      <c r="Q346" t="s">
        <v>2180</v>
      </c>
      <c r="R346" t="s">
        <v>2181</v>
      </c>
    </row>
    <row r="347" spans="1:18" x14ac:dyDescent="0.25">
      <c r="A347" t="s">
        <v>515</v>
      </c>
      <c r="B347" t="s">
        <v>2182</v>
      </c>
      <c r="C347" t="s">
        <v>2183</v>
      </c>
      <c r="D347" t="s">
        <v>2183</v>
      </c>
      <c r="E347" t="s">
        <v>1338</v>
      </c>
      <c r="F347" s="1">
        <v>43108</v>
      </c>
      <c r="G347" s="1">
        <v>44203</v>
      </c>
      <c r="I347" t="s">
        <v>2184</v>
      </c>
      <c r="J347" t="s">
        <v>2185</v>
      </c>
      <c r="K347" t="s">
        <v>2186</v>
      </c>
      <c r="L347" t="s">
        <v>145</v>
      </c>
      <c r="M347" t="s">
        <v>2187</v>
      </c>
      <c r="N347" t="s">
        <v>2188</v>
      </c>
      <c r="O347" t="s">
        <v>2189</v>
      </c>
      <c r="P347" t="s">
        <v>1630</v>
      </c>
      <c r="Q347" t="s">
        <v>880</v>
      </c>
    </row>
    <row r="348" spans="1:18" x14ac:dyDescent="0.25">
      <c r="A348" t="s">
        <v>397</v>
      </c>
      <c r="B348" t="s">
        <v>2190</v>
      </c>
      <c r="C348" t="s">
        <v>2191</v>
      </c>
      <c r="D348" t="s">
        <v>2191</v>
      </c>
      <c r="E348" t="s">
        <v>1338</v>
      </c>
      <c r="F348" s="1">
        <v>42762</v>
      </c>
      <c r="G348" s="1">
        <v>43856</v>
      </c>
      <c r="I348" t="s">
        <v>2192</v>
      </c>
      <c r="J348">
        <v>1081</v>
      </c>
      <c r="K348" t="s">
        <v>2193</v>
      </c>
      <c r="L348" t="s">
        <v>206</v>
      </c>
      <c r="P348" t="s">
        <v>1416</v>
      </c>
      <c r="Q348" t="s">
        <v>2194</v>
      </c>
      <c r="R348" t="s">
        <v>2195</v>
      </c>
    </row>
    <row r="349" spans="1:18" x14ac:dyDescent="0.25">
      <c r="A349" t="s">
        <v>721</v>
      </c>
      <c r="B349" t="s">
        <v>2196</v>
      </c>
      <c r="C349" t="s">
        <v>2197</v>
      </c>
      <c r="D349" t="s">
        <v>2197</v>
      </c>
      <c r="E349" t="s">
        <v>1338</v>
      </c>
      <c r="F349" s="1">
        <v>42899</v>
      </c>
      <c r="G349" s="1">
        <v>43877</v>
      </c>
      <c r="I349" t="s">
        <v>2198</v>
      </c>
      <c r="J349">
        <v>97205</v>
      </c>
      <c r="K349" t="s">
        <v>2199</v>
      </c>
      <c r="L349" t="s">
        <v>234</v>
      </c>
      <c r="P349" t="s">
        <v>2200</v>
      </c>
      <c r="Q349" t="s">
        <v>2201</v>
      </c>
    </row>
    <row r="350" spans="1:18" x14ac:dyDescent="0.25">
      <c r="A350" t="s">
        <v>140</v>
      </c>
      <c r="B350" t="s">
        <v>2202</v>
      </c>
      <c r="C350" t="s">
        <v>2203</v>
      </c>
      <c r="D350" t="s">
        <v>2203</v>
      </c>
      <c r="E350" t="s">
        <v>1338</v>
      </c>
      <c r="F350" s="1">
        <v>43433</v>
      </c>
      <c r="G350" s="1">
        <v>44000</v>
      </c>
      <c r="I350" t="s">
        <v>2204</v>
      </c>
      <c r="J350">
        <v>8800</v>
      </c>
      <c r="K350" t="s">
        <v>2205</v>
      </c>
      <c r="L350" t="s">
        <v>239</v>
      </c>
      <c r="M350" t="s">
        <v>2206</v>
      </c>
      <c r="N350" t="s">
        <v>2207</v>
      </c>
      <c r="O350" t="s">
        <v>2208</v>
      </c>
      <c r="P350" t="s">
        <v>2209</v>
      </c>
      <c r="Q350" t="s">
        <v>2210</v>
      </c>
    </row>
    <row r="351" spans="1:18" x14ac:dyDescent="0.25">
      <c r="A351" t="s">
        <v>201</v>
      </c>
      <c r="B351" t="s">
        <v>2211</v>
      </c>
      <c r="C351" t="s">
        <v>2212</v>
      </c>
      <c r="D351" t="s">
        <v>2212</v>
      </c>
      <c r="E351" t="s">
        <v>1338</v>
      </c>
      <c r="F351" s="1">
        <v>43468</v>
      </c>
      <c r="G351" s="1">
        <v>44564</v>
      </c>
      <c r="I351" t="s">
        <v>2213</v>
      </c>
      <c r="J351">
        <v>11300</v>
      </c>
      <c r="K351" t="s">
        <v>2214</v>
      </c>
      <c r="L351" t="s">
        <v>229</v>
      </c>
      <c r="P351" t="s">
        <v>1271</v>
      </c>
      <c r="Q351" t="s">
        <v>1828</v>
      </c>
    </row>
    <row r="352" spans="1:18" x14ac:dyDescent="0.25">
      <c r="A352" t="s">
        <v>192</v>
      </c>
      <c r="B352" t="s">
        <v>2215</v>
      </c>
      <c r="C352" t="s">
        <v>2216</v>
      </c>
      <c r="D352" t="s">
        <v>2216</v>
      </c>
      <c r="E352" t="s">
        <v>1338</v>
      </c>
      <c r="F352" s="1">
        <v>42768</v>
      </c>
      <c r="G352" s="1">
        <v>43862</v>
      </c>
      <c r="I352" t="s">
        <v>2217</v>
      </c>
      <c r="J352">
        <v>4104</v>
      </c>
      <c r="K352" t="s">
        <v>2218</v>
      </c>
      <c r="L352" t="s">
        <v>197</v>
      </c>
      <c r="M352" t="s">
        <v>2219</v>
      </c>
      <c r="N352" t="s">
        <v>2220</v>
      </c>
      <c r="O352" t="s">
        <v>2221</v>
      </c>
      <c r="P352" t="s">
        <v>1823</v>
      </c>
      <c r="Q352" t="s">
        <v>2057</v>
      </c>
    </row>
    <row r="353" spans="1:18" x14ac:dyDescent="0.25">
      <c r="A353" t="s">
        <v>114</v>
      </c>
      <c r="B353" t="s">
        <v>2222</v>
      </c>
      <c r="C353" t="s">
        <v>2223</v>
      </c>
      <c r="D353" t="s">
        <v>2223</v>
      </c>
      <c r="E353" t="s">
        <v>1338</v>
      </c>
      <c r="F353" s="1">
        <v>43369</v>
      </c>
      <c r="G353" s="1">
        <v>44464</v>
      </c>
      <c r="I353" t="s">
        <v>2224</v>
      </c>
      <c r="J353">
        <v>2430</v>
      </c>
      <c r="K353" t="s">
        <v>2225</v>
      </c>
      <c r="L353" t="s">
        <v>432</v>
      </c>
      <c r="P353" t="s">
        <v>70</v>
      </c>
      <c r="Q353" t="s">
        <v>2226</v>
      </c>
    </row>
    <row r="354" spans="1:18" x14ac:dyDescent="0.25">
      <c r="A354" t="s">
        <v>515</v>
      </c>
      <c r="B354" t="s">
        <v>2227</v>
      </c>
      <c r="C354" t="s">
        <v>2228</v>
      </c>
      <c r="D354" t="s">
        <v>2228</v>
      </c>
      <c r="E354" t="s">
        <v>1338</v>
      </c>
      <c r="F354" s="1">
        <v>43243</v>
      </c>
      <c r="G354" s="1">
        <v>44338</v>
      </c>
      <c r="I354" t="s">
        <v>2229</v>
      </c>
      <c r="J354" t="s">
        <v>2230</v>
      </c>
      <c r="K354" t="s">
        <v>2231</v>
      </c>
      <c r="L354" t="s">
        <v>387</v>
      </c>
      <c r="P354" t="s">
        <v>2232</v>
      </c>
      <c r="Q354" t="s">
        <v>1773</v>
      </c>
    </row>
    <row r="355" spans="1:18" x14ac:dyDescent="0.25">
      <c r="A355" t="s">
        <v>114</v>
      </c>
      <c r="B355" t="s">
        <v>2233</v>
      </c>
      <c r="C355" t="s">
        <v>2234</v>
      </c>
      <c r="D355" t="s">
        <v>2234</v>
      </c>
      <c r="E355" t="s">
        <v>1338</v>
      </c>
      <c r="F355" s="1">
        <v>43201</v>
      </c>
      <c r="G355" s="1">
        <v>44296</v>
      </c>
      <c r="I355" t="s">
        <v>2235</v>
      </c>
      <c r="J355">
        <v>4219</v>
      </c>
      <c r="K355" t="s">
        <v>2236</v>
      </c>
      <c r="L355" t="s">
        <v>2237</v>
      </c>
      <c r="M355" t="s">
        <v>2238</v>
      </c>
      <c r="N355">
        <v>8801714091684</v>
      </c>
      <c r="O355" t="s">
        <v>2239</v>
      </c>
      <c r="P355" t="s">
        <v>1939</v>
      </c>
      <c r="Q355" t="s">
        <v>1900</v>
      </c>
    </row>
    <row r="356" spans="1:18" x14ac:dyDescent="0.25">
      <c r="A356" t="s">
        <v>140</v>
      </c>
      <c r="B356" t="s">
        <v>2240</v>
      </c>
      <c r="C356" t="s">
        <v>2241</v>
      </c>
      <c r="D356" t="s">
        <v>2241</v>
      </c>
      <c r="E356" t="s">
        <v>1338</v>
      </c>
      <c r="F356" s="1">
        <v>43500</v>
      </c>
      <c r="G356" s="1">
        <v>44225</v>
      </c>
      <c r="I356" t="s">
        <v>2242</v>
      </c>
      <c r="J356">
        <v>8000</v>
      </c>
      <c r="K356" t="s">
        <v>804</v>
      </c>
      <c r="L356" t="s">
        <v>239</v>
      </c>
      <c r="P356" t="s">
        <v>2243</v>
      </c>
      <c r="Q356" t="s">
        <v>2244</v>
      </c>
    </row>
    <row r="357" spans="1:18" x14ac:dyDescent="0.25">
      <c r="A357" t="s">
        <v>114</v>
      </c>
      <c r="B357" t="s">
        <v>2245</v>
      </c>
      <c r="C357" t="s">
        <v>2246</v>
      </c>
      <c r="D357" t="s">
        <v>2246</v>
      </c>
      <c r="E357" t="s">
        <v>1338</v>
      </c>
      <c r="F357" s="1">
        <v>42916</v>
      </c>
      <c r="G357" s="1">
        <v>44011</v>
      </c>
      <c r="I357" t="s">
        <v>2247</v>
      </c>
      <c r="J357">
        <v>32209</v>
      </c>
      <c r="K357" t="s">
        <v>2248</v>
      </c>
      <c r="L357" t="s">
        <v>234</v>
      </c>
      <c r="P357" t="s">
        <v>70</v>
      </c>
      <c r="Q357" t="s">
        <v>2210</v>
      </c>
    </row>
    <row r="358" spans="1:18" x14ac:dyDescent="0.25">
      <c r="A358" t="s">
        <v>114</v>
      </c>
      <c r="B358" t="s">
        <v>2249</v>
      </c>
      <c r="C358" t="s">
        <v>2250</v>
      </c>
      <c r="D358" t="s">
        <v>2250</v>
      </c>
      <c r="E358" t="s">
        <v>1338</v>
      </c>
      <c r="F358" s="1">
        <v>43195</v>
      </c>
      <c r="G358" s="1">
        <v>44290</v>
      </c>
      <c r="I358" t="s">
        <v>2251</v>
      </c>
      <c r="J358">
        <v>536000</v>
      </c>
      <c r="K358" t="s">
        <v>2252</v>
      </c>
      <c r="L358" t="s">
        <v>129</v>
      </c>
      <c r="M358" t="s">
        <v>2253</v>
      </c>
      <c r="N358" t="s">
        <v>2254</v>
      </c>
      <c r="O358" t="s">
        <v>2255</v>
      </c>
      <c r="P358" t="s">
        <v>70</v>
      </c>
      <c r="Q358" t="s">
        <v>1849</v>
      </c>
    </row>
    <row r="359" spans="1:18" x14ac:dyDescent="0.25">
      <c r="A359" t="s">
        <v>124</v>
      </c>
      <c r="B359" t="s">
        <v>2256</v>
      </c>
      <c r="C359" t="s">
        <v>2257</v>
      </c>
      <c r="D359" t="s">
        <v>2257</v>
      </c>
      <c r="E359" t="s">
        <v>1338</v>
      </c>
      <c r="F359" s="1">
        <v>43219</v>
      </c>
      <c r="G359" s="1">
        <v>44314</v>
      </c>
      <c r="I359" t="s">
        <v>2258</v>
      </c>
      <c r="K359" t="s">
        <v>2259</v>
      </c>
      <c r="L359" t="s">
        <v>129</v>
      </c>
      <c r="P359" t="s">
        <v>1871</v>
      </c>
      <c r="Q359" t="s">
        <v>2260</v>
      </c>
    </row>
    <row r="360" spans="1:18" x14ac:dyDescent="0.25">
      <c r="A360" t="s">
        <v>124</v>
      </c>
      <c r="B360" t="s">
        <v>2261</v>
      </c>
      <c r="C360" t="s">
        <v>2262</v>
      </c>
      <c r="D360" t="s">
        <v>2262</v>
      </c>
      <c r="E360" t="s">
        <v>1338</v>
      </c>
      <c r="F360" s="1">
        <v>42500</v>
      </c>
      <c r="G360" s="1">
        <v>43594</v>
      </c>
      <c r="I360" t="s">
        <v>2263</v>
      </c>
      <c r="J360">
        <v>100122</v>
      </c>
      <c r="K360" t="s">
        <v>2264</v>
      </c>
      <c r="L360" t="s">
        <v>129</v>
      </c>
      <c r="P360" s="2" t="s">
        <v>2265</v>
      </c>
      <c r="Q360" t="s">
        <v>2266</v>
      </c>
      <c r="R360" t="s">
        <v>2267</v>
      </c>
    </row>
    <row r="361" spans="1:18" x14ac:dyDescent="0.25">
      <c r="A361" t="s">
        <v>114</v>
      </c>
      <c r="B361" t="s">
        <v>2268</v>
      </c>
      <c r="C361" t="s">
        <v>2269</v>
      </c>
      <c r="D361" t="s">
        <v>2269</v>
      </c>
      <c r="E361" t="s">
        <v>1338</v>
      </c>
      <c r="F361" s="1">
        <v>43059</v>
      </c>
      <c r="G361" s="1">
        <v>44154</v>
      </c>
      <c r="I361" t="s">
        <v>2270</v>
      </c>
      <c r="J361">
        <v>101100</v>
      </c>
      <c r="K361" t="s">
        <v>2259</v>
      </c>
      <c r="L361" t="s">
        <v>129</v>
      </c>
      <c r="M361" t="s">
        <v>2271</v>
      </c>
      <c r="N361" t="s">
        <v>2272</v>
      </c>
      <c r="O361" t="s">
        <v>2273</v>
      </c>
      <c r="P361" t="s">
        <v>1854</v>
      </c>
      <c r="Q361" t="s">
        <v>2274</v>
      </c>
    </row>
    <row r="362" spans="1:18" x14ac:dyDescent="0.25">
      <c r="A362" t="s">
        <v>114</v>
      </c>
      <c r="B362" t="s">
        <v>2275</v>
      </c>
      <c r="C362" t="s">
        <v>2276</v>
      </c>
      <c r="D362" t="s">
        <v>2276</v>
      </c>
      <c r="E362" t="s">
        <v>1338</v>
      </c>
      <c r="F362" s="1">
        <v>43062</v>
      </c>
      <c r="G362" s="1">
        <v>44157</v>
      </c>
      <c r="I362" t="s">
        <v>2277</v>
      </c>
      <c r="J362">
        <v>101101</v>
      </c>
      <c r="K362" t="s">
        <v>2259</v>
      </c>
      <c r="L362" t="s">
        <v>129</v>
      </c>
      <c r="M362" t="s">
        <v>2278</v>
      </c>
      <c r="N362" t="s">
        <v>2279</v>
      </c>
      <c r="O362" t="s">
        <v>2280</v>
      </c>
      <c r="P362" t="s">
        <v>1854</v>
      </c>
      <c r="Q362" t="s">
        <v>1933</v>
      </c>
    </row>
    <row r="363" spans="1:18" x14ac:dyDescent="0.25">
      <c r="A363" t="s">
        <v>274</v>
      </c>
      <c r="B363" t="s">
        <v>2281</v>
      </c>
      <c r="C363" t="s">
        <v>2282</v>
      </c>
      <c r="D363" t="s">
        <v>2282</v>
      </c>
      <c r="E363" t="s">
        <v>1338</v>
      </c>
      <c r="F363" s="1">
        <v>43262</v>
      </c>
      <c r="G363" s="1">
        <v>44357</v>
      </c>
      <c r="I363" t="s">
        <v>2283</v>
      </c>
      <c r="J363">
        <v>100122</v>
      </c>
      <c r="K363" t="s">
        <v>2259</v>
      </c>
      <c r="L363" t="s">
        <v>129</v>
      </c>
      <c r="P363" t="s">
        <v>2284</v>
      </c>
      <c r="Q363" t="s">
        <v>1803</v>
      </c>
    </row>
    <row r="364" spans="1:18" x14ac:dyDescent="0.25">
      <c r="A364" t="s">
        <v>192</v>
      </c>
      <c r="B364" t="s">
        <v>2285</v>
      </c>
      <c r="C364" t="s">
        <v>2286</v>
      </c>
      <c r="D364" t="s">
        <v>2286</v>
      </c>
      <c r="E364" t="s">
        <v>1338</v>
      </c>
      <c r="F364" s="1">
        <v>42644</v>
      </c>
      <c r="G364" s="1">
        <v>43738</v>
      </c>
      <c r="I364" t="s">
        <v>2287</v>
      </c>
      <c r="J364">
        <v>4056</v>
      </c>
      <c r="K364" t="s">
        <v>2288</v>
      </c>
      <c r="L364" t="s">
        <v>197</v>
      </c>
      <c r="M364" t="s">
        <v>2289</v>
      </c>
      <c r="N364" t="s">
        <v>2290</v>
      </c>
      <c r="O364" t="s">
        <v>2291</v>
      </c>
      <c r="P364" t="s">
        <v>2292</v>
      </c>
      <c r="Q364" t="s">
        <v>2293</v>
      </c>
    </row>
    <row r="365" spans="1:18" x14ac:dyDescent="0.25">
      <c r="A365" t="s">
        <v>77</v>
      </c>
      <c r="B365" t="s">
        <v>2294</v>
      </c>
      <c r="C365" t="s">
        <v>2295</v>
      </c>
      <c r="D365" t="s">
        <v>2295</v>
      </c>
      <c r="E365" t="s">
        <v>1338</v>
      </c>
      <c r="F365" s="1">
        <v>43126</v>
      </c>
      <c r="G365" s="1">
        <v>44131</v>
      </c>
      <c r="I365" t="s">
        <v>2296</v>
      </c>
      <c r="J365">
        <v>84</v>
      </c>
      <c r="K365" t="s">
        <v>2297</v>
      </c>
      <c r="L365" t="s">
        <v>66</v>
      </c>
      <c r="P365" t="s">
        <v>1271</v>
      </c>
      <c r="Q365" t="s">
        <v>1272</v>
      </c>
    </row>
    <row r="366" spans="1:18" x14ac:dyDescent="0.25">
      <c r="A366" t="s">
        <v>319</v>
      </c>
      <c r="B366" t="s">
        <v>2298</v>
      </c>
      <c r="C366" t="s">
        <v>2299</v>
      </c>
      <c r="D366" t="s">
        <v>2299</v>
      </c>
      <c r="E366" t="s">
        <v>1338</v>
      </c>
      <c r="F366" s="1">
        <v>42719</v>
      </c>
      <c r="G366" s="1">
        <v>43813</v>
      </c>
      <c r="I366" t="s">
        <v>2300</v>
      </c>
      <c r="J366" t="s">
        <v>2301</v>
      </c>
      <c r="K366" t="s">
        <v>1636</v>
      </c>
      <c r="L366" t="s">
        <v>45</v>
      </c>
      <c r="M366" t="s">
        <v>2302</v>
      </c>
      <c r="N366" t="s">
        <v>2303</v>
      </c>
      <c r="O366" t="s">
        <v>2304</v>
      </c>
      <c r="P366" t="s">
        <v>2305</v>
      </c>
      <c r="Q366" t="s">
        <v>2306</v>
      </c>
      <c r="R366" t="s">
        <v>2307</v>
      </c>
    </row>
    <row r="367" spans="1:18" x14ac:dyDescent="0.25">
      <c r="A367" t="s">
        <v>59</v>
      </c>
      <c r="B367" t="s">
        <v>2308</v>
      </c>
      <c r="C367" t="s">
        <v>2309</v>
      </c>
      <c r="D367" t="s">
        <v>2309</v>
      </c>
      <c r="E367" t="s">
        <v>1338</v>
      </c>
      <c r="F367" s="1">
        <v>43252</v>
      </c>
      <c r="G367" s="1">
        <v>44347</v>
      </c>
      <c r="I367" t="s">
        <v>2310</v>
      </c>
      <c r="J367" t="s">
        <v>2311</v>
      </c>
      <c r="K367" t="s">
        <v>2312</v>
      </c>
      <c r="L367" t="s">
        <v>2313</v>
      </c>
      <c r="M367" t="s">
        <v>2314</v>
      </c>
      <c r="N367">
        <v>37065540350</v>
      </c>
      <c r="O367" t="s">
        <v>2315</v>
      </c>
      <c r="Q367" t="s">
        <v>880</v>
      </c>
    </row>
    <row r="368" spans="1:18" x14ac:dyDescent="0.25">
      <c r="A368" t="s">
        <v>59</v>
      </c>
      <c r="B368" t="s">
        <v>2316</v>
      </c>
      <c r="C368" t="s">
        <v>2317</v>
      </c>
      <c r="D368" t="s">
        <v>2318</v>
      </c>
      <c r="E368" t="s">
        <v>1338</v>
      </c>
      <c r="F368" s="1">
        <v>42486</v>
      </c>
      <c r="G368" s="1">
        <v>43580</v>
      </c>
      <c r="I368" t="s">
        <v>2319</v>
      </c>
      <c r="J368">
        <v>84</v>
      </c>
      <c r="K368" t="s">
        <v>2320</v>
      </c>
      <c r="L368" t="s">
        <v>66</v>
      </c>
      <c r="M368" t="s">
        <v>2321</v>
      </c>
      <c r="N368" t="s">
        <v>2322</v>
      </c>
      <c r="O368" t="s">
        <v>2323</v>
      </c>
      <c r="P368" t="s">
        <v>70</v>
      </c>
      <c r="Q368" t="s">
        <v>71</v>
      </c>
    </row>
    <row r="369" spans="1:18" x14ac:dyDescent="0.25">
      <c r="A369" t="s">
        <v>192</v>
      </c>
      <c r="B369" t="s">
        <v>2324</v>
      </c>
      <c r="C369" t="s">
        <v>2325</v>
      </c>
      <c r="D369" t="s">
        <v>2325</v>
      </c>
      <c r="E369" t="s">
        <v>1338</v>
      </c>
      <c r="F369" s="1">
        <v>43405</v>
      </c>
      <c r="G369" s="1">
        <v>44500</v>
      </c>
      <c r="I369" t="s">
        <v>2326</v>
      </c>
      <c r="J369">
        <v>1545</v>
      </c>
      <c r="K369" t="s">
        <v>2327</v>
      </c>
      <c r="L369" t="s">
        <v>197</v>
      </c>
      <c r="M369" t="s">
        <v>2328</v>
      </c>
      <c r="N369" t="s">
        <v>2329</v>
      </c>
      <c r="O369" t="s">
        <v>2330</v>
      </c>
      <c r="P369" t="s">
        <v>70</v>
      </c>
      <c r="Q369" t="s">
        <v>2331</v>
      </c>
    </row>
    <row r="370" spans="1:18" x14ac:dyDescent="0.25">
      <c r="A370" t="s">
        <v>72</v>
      </c>
      <c r="B370" t="s">
        <v>2332</v>
      </c>
      <c r="C370" t="s">
        <v>2333</v>
      </c>
      <c r="D370" t="s">
        <v>2333</v>
      </c>
      <c r="E370" t="s">
        <v>1338</v>
      </c>
      <c r="F370" s="1">
        <v>42893</v>
      </c>
      <c r="G370" s="1">
        <v>43988</v>
      </c>
      <c r="I370" t="s">
        <v>2334</v>
      </c>
      <c r="J370">
        <v>8630</v>
      </c>
      <c r="K370" t="s">
        <v>2335</v>
      </c>
      <c r="L370" t="s">
        <v>197</v>
      </c>
      <c r="M370" t="s">
        <v>2336</v>
      </c>
      <c r="N370" t="s">
        <v>2337</v>
      </c>
      <c r="O370" t="s">
        <v>2338</v>
      </c>
      <c r="P370" t="s">
        <v>1823</v>
      </c>
      <c r="Q370" t="s">
        <v>2339</v>
      </c>
    </row>
    <row r="371" spans="1:18" x14ac:dyDescent="0.25">
      <c r="A371" t="s">
        <v>114</v>
      </c>
      <c r="B371" t="s">
        <v>2340</v>
      </c>
      <c r="C371" t="s">
        <v>2341</v>
      </c>
      <c r="D371" t="s">
        <v>2341</v>
      </c>
      <c r="E371" t="s">
        <v>1338</v>
      </c>
      <c r="F371" s="1">
        <v>42956</v>
      </c>
      <c r="G371" s="1">
        <v>44015</v>
      </c>
      <c r="I371" t="s">
        <v>2342</v>
      </c>
      <c r="J371" t="s">
        <v>2343</v>
      </c>
      <c r="K371" t="s">
        <v>1327</v>
      </c>
      <c r="L371" t="s">
        <v>120</v>
      </c>
      <c r="M371" t="s">
        <v>2344</v>
      </c>
      <c r="N371" t="s">
        <v>2345</v>
      </c>
      <c r="O371" t="s">
        <v>2346</v>
      </c>
      <c r="P371" t="s">
        <v>1630</v>
      </c>
      <c r="Q371" t="s">
        <v>2347</v>
      </c>
    </row>
    <row r="372" spans="1:18" x14ac:dyDescent="0.25">
      <c r="A372" t="s">
        <v>626</v>
      </c>
      <c r="B372" t="s">
        <v>2348</v>
      </c>
      <c r="C372" t="s">
        <v>2349</v>
      </c>
      <c r="D372" t="s">
        <v>2349</v>
      </c>
      <c r="E372" t="s">
        <v>1338</v>
      </c>
      <c r="F372" s="1">
        <v>43404</v>
      </c>
      <c r="G372" s="1">
        <v>44499</v>
      </c>
      <c r="I372" t="s">
        <v>2350</v>
      </c>
      <c r="J372">
        <v>21762</v>
      </c>
      <c r="K372" t="s">
        <v>2351</v>
      </c>
      <c r="L372" t="s">
        <v>17</v>
      </c>
      <c r="M372" t="s">
        <v>2352</v>
      </c>
      <c r="N372" t="s">
        <v>2353</v>
      </c>
      <c r="O372" t="s">
        <v>2354</v>
      </c>
      <c r="P372" t="s">
        <v>1871</v>
      </c>
      <c r="Q372" t="s">
        <v>2355</v>
      </c>
    </row>
    <row r="373" spans="1:18" x14ac:dyDescent="0.25">
      <c r="A373" t="s">
        <v>397</v>
      </c>
      <c r="B373" t="s">
        <v>2356</v>
      </c>
      <c r="C373" t="s">
        <v>2357</v>
      </c>
      <c r="D373" t="s">
        <v>2357</v>
      </c>
      <c r="E373" t="s">
        <v>1338</v>
      </c>
      <c r="F373" s="1">
        <v>43208</v>
      </c>
      <c r="G373" s="1">
        <v>44303</v>
      </c>
      <c r="I373" t="s">
        <v>2358</v>
      </c>
      <c r="J373" t="s">
        <v>2359</v>
      </c>
      <c r="K373" t="s">
        <v>2360</v>
      </c>
      <c r="L373" t="s">
        <v>387</v>
      </c>
      <c r="P373" t="s">
        <v>1630</v>
      </c>
      <c r="Q373" t="s">
        <v>2361</v>
      </c>
    </row>
    <row r="374" spans="1:18" x14ac:dyDescent="0.25">
      <c r="A374" t="s">
        <v>59</v>
      </c>
      <c r="B374" t="s">
        <v>2362</v>
      </c>
      <c r="C374" t="s">
        <v>2363</v>
      </c>
      <c r="D374" t="s">
        <v>2363</v>
      </c>
      <c r="E374" t="s">
        <v>1338</v>
      </c>
      <c r="F374" s="1">
        <v>42507</v>
      </c>
      <c r="G374" s="1">
        <v>43601</v>
      </c>
      <c r="I374" t="s">
        <v>2364</v>
      </c>
      <c r="J374" t="s">
        <v>2365</v>
      </c>
      <c r="K374" t="s">
        <v>2366</v>
      </c>
      <c r="L374" t="s">
        <v>88</v>
      </c>
      <c r="P374" t="s">
        <v>1630</v>
      </c>
      <c r="Q374" t="s">
        <v>2367</v>
      </c>
    </row>
    <row r="375" spans="1:18" x14ac:dyDescent="0.25">
      <c r="A375" t="s">
        <v>274</v>
      </c>
      <c r="B375" t="s">
        <v>2368</v>
      </c>
      <c r="C375" t="s">
        <v>2369</v>
      </c>
      <c r="D375" t="s">
        <v>2369</v>
      </c>
      <c r="E375" t="s">
        <v>1338</v>
      </c>
      <c r="F375" s="1">
        <v>43262</v>
      </c>
      <c r="G375" s="1">
        <v>44357</v>
      </c>
      <c r="I375" t="s">
        <v>2370</v>
      </c>
      <c r="J375" t="s">
        <v>2371</v>
      </c>
      <c r="K375" t="s">
        <v>2372</v>
      </c>
      <c r="L375" t="s">
        <v>88</v>
      </c>
      <c r="P375" t="s">
        <v>1854</v>
      </c>
      <c r="Q375" t="s">
        <v>2373</v>
      </c>
    </row>
    <row r="376" spans="1:18" x14ac:dyDescent="0.25">
      <c r="A376" t="s">
        <v>515</v>
      </c>
      <c r="B376" t="s">
        <v>2374</v>
      </c>
      <c r="C376" t="s">
        <v>2375</v>
      </c>
      <c r="D376" t="s">
        <v>2375</v>
      </c>
      <c r="E376" t="s">
        <v>1338</v>
      </c>
      <c r="F376" s="1">
        <v>43049</v>
      </c>
      <c r="G376" s="1">
        <v>43639</v>
      </c>
      <c r="I376" t="s">
        <v>2376</v>
      </c>
      <c r="J376">
        <v>6300</v>
      </c>
      <c r="K376" t="s">
        <v>2377</v>
      </c>
      <c r="L376" t="s">
        <v>145</v>
      </c>
      <c r="M376" t="s">
        <v>2378</v>
      </c>
      <c r="N376" t="s">
        <v>2379</v>
      </c>
      <c r="O376" t="s">
        <v>2380</v>
      </c>
      <c r="P376" t="s">
        <v>1088</v>
      </c>
      <c r="Q376" t="s">
        <v>2381</v>
      </c>
      <c r="R376" t="s">
        <v>2375</v>
      </c>
    </row>
    <row r="377" spans="1:18" x14ac:dyDescent="0.25">
      <c r="A377" t="s">
        <v>397</v>
      </c>
      <c r="B377" t="s">
        <v>2382</v>
      </c>
      <c r="C377" t="s">
        <v>2383</v>
      </c>
      <c r="D377" t="s">
        <v>2383</v>
      </c>
      <c r="E377" t="s">
        <v>1338</v>
      </c>
      <c r="F377" s="1">
        <v>43286</v>
      </c>
      <c r="G377" s="1">
        <v>44414</v>
      </c>
      <c r="I377" t="s">
        <v>2384</v>
      </c>
      <c r="J377">
        <v>9480</v>
      </c>
      <c r="K377" t="s">
        <v>2385</v>
      </c>
      <c r="L377" t="s">
        <v>145</v>
      </c>
      <c r="P377" t="s">
        <v>1088</v>
      </c>
      <c r="Q377" t="s">
        <v>2386</v>
      </c>
    </row>
    <row r="378" spans="1:18" x14ac:dyDescent="0.25">
      <c r="A378" t="s">
        <v>59</v>
      </c>
      <c r="B378" t="s">
        <v>2387</v>
      </c>
      <c r="C378" t="s">
        <v>2388</v>
      </c>
      <c r="D378" t="s">
        <v>2388</v>
      </c>
      <c r="E378" t="s">
        <v>1338</v>
      </c>
      <c r="F378" s="1">
        <v>43402</v>
      </c>
      <c r="G378" s="1">
        <v>43562</v>
      </c>
      <c r="I378" t="s">
        <v>2389</v>
      </c>
      <c r="J378" t="s">
        <v>2390</v>
      </c>
      <c r="K378" t="s">
        <v>2391</v>
      </c>
      <c r="L378" t="s">
        <v>2313</v>
      </c>
      <c r="P378" t="s">
        <v>1630</v>
      </c>
      <c r="Q378" t="s">
        <v>2392</v>
      </c>
      <c r="R378" t="s">
        <v>2393</v>
      </c>
    </row>
    <row r="379" spans="1:18" x14ac:dyDescent="0.25">
      <c r="A379" t="s">
        <v>114</v>
      </c>
      <c r="B379" t="s">
        <v>2394</v>
      </c>
      <c r="C379" t="s">
        <v>2395</v>
      </c>
      <c r="D379" t="s">
        <v>2395</v>
      </c>
      <c r="E379" t="s">
        <v>1338</v>
      </c>
      <c r="F379" s="1">
        <v>42601</v>
      </c>
      <c r="G379" s="1">
        <v>43654</v>
      </c>
      <c r="I379" t="s">
        <v>2396</v>
      </c>
      <c r="J379" t="s">
        <v>2397</v>
      </c>
      <c r="K379" t="s">
        <v>2398</v>
      </c>
      <c r="L379" t="s">
        <v>88</v>
      </c>
      <c r="P379" t="s">
        <v>1088</v>
      </c>
      <c r="Q379" t="s">
        <v>2399</v>
      </c>
    </row>
    <row r="380" spans="1:18" x14ac:dyDescent="0.25">
      <c r="A380" t="s">
        <v>46</v>
      </c>
      <c r="B380" t="s">
        <v>2400</v>
      </c>
      <c r="C380" t="s">
        <v>2401</v>
      </c>
      <c r="D380" t="s">
        <v>2401</v>
      </c>
      <c r="E380" t="s">
        <v>1338</v>
      </c>
      <c r="F380" s="1">
        <v>43272</v>
      </c>
      <c r="G380" s="1">
        <v>44372</v>
      </c>
      <c r="I380" t="s">
        <v>2402</v>
      </c>
      <c r="J380" t="s">
        <v>2403</v>
      </c>
      <c r="K380" t="s">
        <v>2404</v>
      </c>
      <c r="L380" t="s">
        <v>778</v>
      </c>
      <c r="M380" t="s">
        <v>2405</v>
      </c>
      <c r="O380" t="s">
        <v>2406</v>
      </c>
      <c r="P380" t="s">
        <v>1630</v>
      </c>
      <c r="Q380" t="s">
        <v>2407</v>
      </c>
    </row>
    <row r="381" spans="1:18" x14ac:dyDescent="0.25">
      <c r="A381" t="s">
        <v>178</v>
      </c>
      <c r="B381" t="s">
        <v>2408</v>
      </c>
      <c r="C381" t="s">
        <v>2409</v>
      </c>
      <c r="D381" t="s">
        <v>2409</v>
      </c>
      <c r="E381" t="s">
        <v>1338</v>
      </c>
      <c r="F381" s="1">
        <v>43468</v>
      </c>
      <c r="G381" s="1">
        <v>43624</v>
      </c>
      <c r="I381" t="s">
        <v>2410</v>
      </c>
      <c r="J381" t="s">
        <v>2411</v>
      </c>
      <c r="K381" t="s">
        <v>2412</v>
      </c>
      <c r="L381" t="s">
        <v>778</v>
      </c>
      <c r="M381" t="s">
        <v>2413</v>
      </c>
      <c r="N381" t="s">
        <v>2414</v>
      </c>
      <c r="O381" t="s">
        <v>2415</v>
      </c>
      <c r="P381" t="s">
        <v>1630</v>
      </c>
      <c r="Q381" t="s">
        <v>1407</v>
      </c>
      <c r="R381" t="s">
        <v>2416</v>
      </c>
    </row>
    <row r="382" spans="1:18" x14ac:dyDescent="0.25">
      <c r="A382" t="s">
        <v>114</v>
      </c>
      <c r="B382" t="s">
        <v>2417</v>
      </c>
      <c r="C382" t="s">
        <v>2418</v>
      </c>
      <c r="D382" t="s">
        <v>2418</v>
      </c>
      <c r="E382" t="s">
        <v>1338</v>
      </c>
      <c r="F382" s="1">
        <v>43077</v>
      </c>
      <c r="G382" s="1">
        <v>43724</v>
      </c>
      <c r="I382" t="s">
        <v>2419</v>
      </c>
      <c r="J382" t="s">
        <v>2420</v>
      </c>
      <c r="K382" t="s">
        <v>2421</v>
      </c>
      <c r="L382" t="s">
        <v>120</v>
      </c>
      <c r="M382" t="s">
        <v>2422</v>
      </c>
      <c r="N382" t="s">
        <v>2423</v>
      </c>
      <c r="O382" t="s">
        <v>2424</v>
      </c>
      <c r="P382" t="s">
        <v>2425</v>
      </c>
      <c r="Q382" t="s">
        <v>2426</v>
      </c>
      <c r="R382" t="s">
        <v>2427</v>
      </c>
    </row>
    <row r="383" spans="1:18" x14ac:dyDescent="0.25">
      <c r="A383" t="s">
        <v>274</v>
      </c>
      <c r="B383" t="s">
        <v>2428</v>
      </c>
      <c r="C383" t="s">
        <v>2429</v>
      </c>
      <c r="D383" t="s">
        <v>2429</v>
      </c>
      <c r="E383" t="s">
        <v>1338</v>
      </c>
      <c r="F383" s="1">
        <v>42858</v>
      </c>
      <c r="G383" s="1">
        <v>43719</v>
      </c>
      <c r="I383" t="s">
        <v>2430</v>
      </c>
      <c r="J383" t="s">
        <v>2431</v>
      </c>
      <c r="K383" t="s">
        <v>2432</v>
      </c>
      <c r="L383" t="s">
        <v>1861</v>
      </c>
      <c r="P383" t="s">
        <v>1630</v>
      </c>
      <c r="Q383" t="s">
        <v>2433</v>
      </c>
    </row>
    <row r="384" spans="1:18" x14ac:dyDescent="0.25">
      <c r="A384" t="s">
        <v>274</v>
      </c>
      <c r="B384" t="s">
        <v>2434</v>
      </c>
      <c r="C384" t="s">
        <v>2435</v>
      </c>
      <c r="D384" t="s">
        <v>2435</v>
      </c>
      <c r="E384" t="s">
        <v>1338</v>
      </c>
      <c r="F384" s="1">
        <v>42858</v>
      </c>
      <c r="G384" s="1">
        <v>43719</v>
      </c>
      <c r="I384" t="s">
        <v>2430</v>
      </c>
      <c r="J384" t="s">
        <v>2431</v>
      </c>
      <c r="K384" t="s">
        <v>2436</v>
      </c>
      <c r="L384" t="s">
        <v>1861</v>
      </c>
      <c r="P384" t="s">
        <v>1630</v>
      </c>
      <c r="Q384" t="s">
        <v>2437</v>
      </c>
    </row>
    <row r="385" spans="1:18" x14ac:dyDescent="0.25">
      <c r="A385" t="s">
        <v>114</v>
      </c>
      <c r="B385" t="s">
        <v>2438</v>
      </c>
      <c r="C385" t="s">
        <v>2439</v>
      </c>
      <c r="D385" t="s">
        <v>2439</v>
      </c>
      <c r="E385" t="s">
        <v>1338</v>
      </c>
      <c r="F385" s="1">
        <v>42867</v>
      </c>
      <c r="G385" s="1">
        <v>43943</v>
      </c>
      <c r="I385" t="s">
        <v>2440</v>
      </c>
      <c r="J385">
        <v>6430</v>
      </c>
      <c r="K385" t="s">
        <v>2441</v>
      </c>
      <c r="L385" t="s">
        <v>239</v>
      </c>
      <c r="M385" t="s">
        <v>2442</v>
      </c>
      <c r="N385" t="s">
        <v>2443</v>
      </c>
      <c r="O385" t="s">
        <v>2444</v>
      </c>
      <c r="P385" t="s">
        <v>2445</v>
      </c>
      <c r="Q385" t="s">
        <v>333</v>
      </c>
      <c r="R385" t="s">
        <v>2446</v>
      </c>
    </row>
    <row r="386" spans="1:18" x14ac:dyDescent="0.25">
      <c r="A386" t="s">
        <v>274</v>
      </c>
      <c r="B386" t="s">
        <v>2447</v>
      </c>
      <c r="C386" t="s">
        <v>2448</v>
      </c>
      <c r="D386" t="s">
        <v>2448</v>
      </c>
      <c r="E386" t="s">
        <v>1338</v>
      </c>
      <c r="F386" s="1">
        <v>43161</v>
      </c>
      <c r="G386" s="1">
        <v>44256</v>
      </c>
      <c r="I386" t="s">
        <v>2449</v>
      </c>
      <c r="J386" t="s">
        <v>2450</v>
      </c>
      <c r="K386" t="s">
        <v>2451</v>
      </c>
      <c r="L386" t="s">
        <v>2452</v>
      </c>
      <c r="P386" t="s">
        <v>1088</v>
      </c>
      <c r="Q386" t="s">
        <v>880</v>
      </c>
    </row>
    <row r="387" spans="1:18" x14ac:dyDescent="0.25">
      <c r="A387" t="s">
        <v>59</v>
      </c>
      <c r="B387" t="s">
        <v>2453</v>
      </c>
      <c r="C387" t="s">
        <v>2454</v>
      </c>
      <c r="D387" t="s">
        <v>2454</v>
      </c>
      <c r="E387" t="s">
        <v>1338</v>
      </c>
      <c r="F387" s="1">
        <v>42618</v>
      </c>
      <c r="G387" s="1">
        <v>43712</v>
      </c>
      <c r="I387" t="s">
        <v>2455</v>
      </c>
      <c r="J387">
        <v>84292</v>
      </c>
      <c r="K387" t="s">
        <v>1153</v>
      </c>
      <c r="L387" t="s">
        <v>66</v>
      </c>
      <c r="M387" t="s">
        <v>2456</v>
      </c>
      <c r="N387" t="s">
        <v>2457</v>
      </c>
      <c r="O387" t="s">
        <v>2458</v>
      </c>
      <c r="P387" t="s">
        <v>70</v>
      </c>
      <c r="Q387" t="s">
        <v>71</v>
      </c>
    </row>
    <row r="388" spans="1:18" x14ac:dyDescent="0.25">
      <c r="A388" t="s">
        <v>77</v>
      </c>
      <c r="B388" t="s">
        <v>2459</v>
      </c>
      <c r="C388" t="s">
        <v>2460</v>
      </c>
      <c r="D388" t="s">
        <v>2460</v>
      </c>
      <c r="E388" t="s">
        <v>1338</v>
      </c>
      <c r="F388" s="1">
        <v>43117</v>
      </c>
      <c r="G388" s="1">
        <v>44212</v>
      </c>
      <c r="I388" t="s">
        <v>2461</v>
      </c>
      <c r="K388" t="s">
        <v>1787</v>
      </c>
      <c r="L388" t="s">
        <v>66</v>
      </c>
      <c r="M388" t="s">
        <v>2462</v>
      </c>
      <c r="O388" t="s">
        <v>2463</v>
      </c>
      <c r="P388" t="s">
        <v>2464</v>
      </c>
      <c r="Q388" t="s">
        <v>1803</v>
      </c>
    </row>
    <row r="389" spans="1:18" x14ac:dyDescent="0.25">
      <c r="A389" t="s">
        <v>381</v>
      </c>
      <c r="B389" t="s">
        <v>2465</v>
      </c>
      <c r="C389" t="s">
        <v>2466</v>
      </c>
      <c r="D389" t="s">
        <v>2466</v>
      </c>
      <c r="E389" t="s">
        <v>1338</v>
      </c>
      <c r="F389" s="1">
        <v>43367</v>
      </c>
      <c r="G389" s="1">
        <v>44462</v>
      </c>
      <c r="I389" t="s">
        <v>2467</v>
      </c>
      <c r="J389">
        <v>80687</v>
      </c>
      <c r="K389" t="s">
        <v>2468</v>
      </c>
      <c r="L389" t="s">
        <v>17</v>
      </c>
      <c r="P389" t="s">
        <v>1764</v>
      </c>
      <c r="Q389" t="s">
        <v>2266</v>
      </c>
    </row>
    <row r="390" spans="1:18" x14ac:dyDescent="0.25">
      <c r="A390" t="s">
        <v>721</v>
      </c>
      <c r="B390" t="s">
        <v>2469</v>
      </c>
      <c r="C390" t="s">
        <v>2470</v>
      </c>
      <c r="D390" t="s">
        <v>2470</v>
      </c>
      <c r="E390" t="s">
        <v>1338</v>
      </c>
      <c r="F390" s="1">
        <v>42923</v>
      </c>
      <c r="G390" s="1">
        <v>43643</v>
      </c>
      <c r="I390" t="s">
        <v>2471</v>
      </c>
      <c r="J390" t="s">
        <v>2472</v>
      </c>
      <c r="K390" t="s">
        <v>2473</v>
      </c>
      <c r="L390" t="s">
        <v>151</v>
      </c>
      <c r="P390" t="s">
        <v>2474</v>
      </c>
      <c r="Q390" t="s">
        <v>2475</v>
      </c>
    </row>
    <row r="391" spans="1:18" x14ac:dyDescent="0.25">
      <c r="A391" t="s">
        <v>192</v>
      </c>
      <c r="B391" t="s">
        <v>2476</v>
      </c>
      <c r="C391" t="s">
        <v>2477</v>
      </c>
      <c r="D391" t="s">
        <v>2477</v>
      </c>
      <c r="E391" t="s">
        <v>1338</v>
      </c>
      <c r="F391" s="1">
        <v>42503</v>
      </c>
      <c r="G391" s="1">
        <v>43597</v>
      </c>
      <c r="I391" t="s">
        <v>2478</v>
      </c>
      <c r="J391">
        <v>5702</v>
      </c>
      <c r="K391" t="s">
        <v>2479</v>
      </c>
      <c r="L391" t="s">
        <v>197</v>
      </c>
      <c r="M391" t="s">
        <v>2480</v>
      </c>
      <c r="N391" t="s">
        <v>2481</v>
      </c>
      <c r="O391" t="s">
        <v>2482</v>
      </c>
      <c r="P391" t="s">
        <v>70</v>
      </c>
      <c r="Q391" t="s">
        <v>2483</v>
      </c>
    </row>
    <row r="392" spans="1:18" x14ac:dyDescent="0.25">
      <c r="A392" t="s">
        <v>11</v>
      </c>
      <c r="B392" t="s">
        <v>2484</v>
      </c>
      <c r="C392" t="s">
        <v>2485</v>
      </c>
      <c r="D392" t="s">
        <v>2485</v>
      </c>
      <c r="E392" t="s">
        <v>1338</v>
      </c>
      <c r="F392" s="1">
        <v>42863</v>
      </c>
      <c r="G392" s="1">
        <v>43958</v>
      </c>
      <c r="I392" t="s">
        <v>2486</v>
      </c>
      <c r="J392">
        <v>27472</v>
      </c>
      <c r="K392" t="s">
        <v>1084</v>
      </c>
      <c r="L392" t="s">
        <v>17</v>
      </c>
      <c r="M392" t="s">
        <v>2487</v>
      </c>
      <c r="O392" t="s">
        <v>2488</v>
      </c>
      <c r="P392" t="s">
        <v>2489</v>
      </c>
      <c r="Q392" t="s">
        <v>2490</v>
      </c>
    </row>
    <row r="393" spans="1:18" x14ac:dyDescent="0.25">
      <c r="A393" t="s">
        <v>515</v>
      </c>
      <c r="B393" t="s">
        <v>2491</v>
      </c>
      <c r="C393" t="s">
        <v>2492</v>
      </c>
      <c r="D393" t="s">
        <v>2492</v>
      </c>
      <c r="E393" t="s">
        <v>1338</v>
      </c>
      <c r="F393" s="1">
        <v>43290</v>
      </c>
      <c r="G393" s="1">
        <v>43525</v>
      </c>
      <c r="I393" t="s">
        <v>2493</v>
      </c>
      <c r="J393">
        <v>48100</v>
      </c>
      <c r="K393" t="s">
        <v>2494</v>
      </c>
      <c r="L393" t="s">
        <v>2495</v>
      </c>
      <c r="M393" t="s">
        <v>2496</v>
      </c>
      <c r="N393">
        <v>306974861903</v>
      </c>
      <c r="O393" t="s">
        <v>2497</v>
      </c>
      <c r="P393" t="s">
        <v>1610</v>
      </c>
      <c r="Q393" t="s">
        <v>2498</v>
      </c>
    </row>
    <row r="394" spans="1:18" x14ac:dyDescent="0.25">
      <c r="A394" t="s">
        <v>11</v>
      </c>
      <c r="B394" t="s">
        <v>2499</v>
      </c>
      <c r="C394" t="s">
        <v>2500</v>
      </c>
      <c r="D394" t="s">
        <v>2501</v>
      </c>
      <c r="E394" t="s">
        <v>1338</v>
      </c>
      <c r="F394" s="1">
        <v>43398</v>
      </c>
      <c r="G394" s="1">
        <v>43757</v>
      </c>
      <c r="I394" t="s">
        <v>2502</v>
      </c>
      <c r="J394" t="s">
        <v>2503</v>
      </c>
      <c r="K394" t="s">
        <v>2504</v>
      </c>
      <c r="L394" t="s">
        <v>778</v>
      </c>
      <c r="M394" t="s">
        <v>2505</v>
      </c>
      <c r="N394" t="s">
        <v>2506</v>
      </c>
      <c r="O394" t="s">
        <v>2507</v>
      </c>
      <c r="P394" t="s">
        <v>70</v>
      </c>
      <c r="Q394" t="s">
        <v>2508</v>
      </c>
    </row>
    <row r="395" spans="1:18" x14ac:dyDescent="0.25">
      <c r="A395" t="s">
        <v>192</v>
      </c>
      <c r="B395" t="s">
        <v>2509</v>
      </c>
      <c r="C395" t="s">
        <v>2510</v>
      </c>
      <c r="D395" t="s">
        <v>2510</v>
      </c>
      <c r="E395" t="s">
        <v>1338</v>
      </c>
      <c r="F395" s="1">
        <v>43411</v>
      </c>
      <c r="G395" s="1">
        <v>44506</v>
      </c>
      <c r="I395" t="s">
        <v>2511</v>
      </c>
      <c r="J395">
        <v>8304</v>
      </c>
      <c r="K395" t="s">
        <v>2512</v>
      </c>
      <c r="L395" t="s">
        <v>197</v>
      </c>
      <c r="M395" t="s">
        <v>2513</v>
      </c>
      <c r="N395" t="s">
        <v>2514</v>
      </c>
      <c r="O395" t="s">
        <v>2515</v>
      </c>
      <c r="P395" t="s">
        <v>2038</v>
      </c>
      <c r="Q395" t="s">
        <v>2266</v>
      </c>
    </row>
    <row r="396" spans="1:18" x14ac:dyDescent="0.25">
      <c r="A396" t="s">
        <v>192</v>
      </c>
      <c r="B396" t="s">
        <v>2516</v>
      </c>
      <c r="C396" t="s">
        <v>2517</v>
      </c>
      <c r="D396" t="s">
        <v>2517</v>
      </c>
      <c r="E396" t="s">
        <v>1338</v>
      </c>
      <c r="F396" s="1">
        <v>42580</v>
      </c>
      <c r="G396" s="1">
        <v>43674</v>
      </c>
      <c r="I396" t="s">
        <v>2518</v>
      </c>
      <c r="J396">
        <v>9220</v>
      </c>
      <c r="K396" t="s">
        <v>2519</v>
      </c>
      <c r="L396" t="s">
        <v>197</v>
      </c>
      <c r="P396" t="s">
        <v>2520</v>
      </c>
      <c r="Q396" t="s">
        <v>2521</v>
      </c>
    </row>
    <row r="397" spans="1:18" x14ac:dyDescent="0.25">
      <c r="A397" t="s">
        <v>114</v>
      </c>
      <c r="B397" t="s">
        <v>2522</v>
      </c>
      <c r="C397" t="s">
        <v>2523</v>
      </c>
      <c r="D397" t="s">
        <v>2523</v>
      </c>
      <c r="E397" t="s">
        <v>1338</v>
      </c>
      <c r="F397" s="1">
        <v>42748</v>
      </c>
      <c r="G397" s="1">
        <v>43842</v>
      </c>
      <c r="I397" t="s">
        <v>2524</v>
      </c>
      <c r="J397" t="s">
        <v>2525</v>
      </c>
      <c r="K397" t="s">
        <v>2526</v>
      </c>
      <c r="L397" t="s">
        <v>387</v>
      </c>
      <c r="M397" t="s">
        <v>2527</v>
      </c>
      <c r="N397" t="s">
        <v>2528</v>
      </c>
      <c r="O397" t="s">
        <v>2529</v>
      </c>
      <c r="P397" t="s">
        <v>70</v>
      </c>
      <c r="Q397" t="s">
        <v>2530</v>
      </c>
    </row>
    <row r="398" spans="1:18" x14ac:dyDescent="0.25">
      <c r="A398" t="s">
        <v>59</v>
      </c>
      <c r="B398" t="s">
        <v>2531</v>
      </c>
      <c r="C398" t="s">
        <v>2532</v>
      </c>
      <c r="D398" t="s">
        <v>2532</v>
      </c>
      <c r="E398" t="s">
        <v>1338</v>
      </c>
      <c r="F398" s="1">
        <v>42475</v>
      </c>
      <c r="G398" s="1">
        <v>43569</v>
      </c>
      <c r="I398" t="s">
        <v>2533</v>
      </c>
      <c r="J398" t="s">
        <v>2534</v>
      </c>
      <c r="K398" t="s">
        <v>2535</v>
      </c>
      <c r="L398" t="s">
        <v>88</v>
      </c>
      <c r="M398" t="s">
        <v>2536</v>
      </c>
      <c r="N398" t="s">
        <v>2537</v>
      </c>
      <c r="O398" t="s">
        <v>2538</v>
      </c>
      <c r="P398" t="s">
        <v>1630</v>
      </c>
      <c r="Q398" t="s">
        <v>2539</v>
      </c>
    </row>
    <row r="399" spans="1:18" x14ac:dyDescent="0.25">
      <c r="A399" t="s">
        <v>39</v>
      </c>
      <c r="B399" t="s">
        <v>2540</v>
      </c>
      <c r="C399" t="s">
        <v>2541</v>
      </c>
      <c r="D399" t="s">
        <v>2541</v>
      </c>
      <c r="E399" t="s">
        <v>1338</v>
      </c>
      <c r="F399" s="1">
        <v>42452</v>
      </c>
      <c r="G399" s="1">
        <v>43546</v>
      </c>
      <c r="I399" t="s">
        <v>2542</v>
      </c>
      <c r="J399">
        <v>2090</v>
      </c>
      <c r="K399" t="s">
        <v>2543</v>
      </c>
      <c r="L399" t="s">
        <v>234</v>
      </c>
      <c r="M399" t="s">
        <v>2544</v>
      </c>
      <c r="O399" t="s">
        <v>2545</v>
      </c>
      <c r="P399" t="s">
        <v>1630</v>
      </c>
      <c r="Q399" t="s">
        <v>1977</v>
      </c>
    </row>
    <row r="400" spans="1:18" x14ac:dyDescent="0.25">
      <c r="A400" t="s">
        <v>59</v>
      </c>
      <c r="B400" t="s">
        <v>2546</v>
      </c>
      <c r="C400" t="s">
        <v>2547</v>
      </c>
      <c r="D400" t="s">
        <v>2547</v>
      </c>
      <c r="E400" t="s">
        <v>1338</v>
      </c>
      <c r="F400" s="1">
        <v>43444</v>
      </c>
      <c r="G400" s="1">
        <v>44539</v>
      </c>
      <c r="I400" t="s">
        <v>2548</v>
      </c>
      <c r="J400" t="s">
        <v>2549</v>
      </c>
      <c r="K400" t="s">
        <v>2550</v>
      </c>
      <c r="L400" t="s">
        <v>88</v>
      </c>
      <c r="P400" t="s">
        <v>1033</v>
      </c>
      <c r="Q400" t="s">
        <v>1933</v>
      </c>
    </row>
    <row r="401" spans="1:18" x14ac:dyDescent="0.25">
      <c r="A401" t="s">
        <v>192</v>
      </c>
      <c r="B401" t="s">
        <v>2551</v>
      </c>
      <c r="C401" t="s">
        <v>2552</v>
      </c>
      <c r="D401" t="s">
        <v>2552</v>
      </c>
      <c r="E401" t="s">
        <v>1338</v>
      </c>
      <c r="F401" s="1">
        <v>43411</v>
      </c>
      <c r="G401" s="1">
        <v>44506</v>
      </c>
      <c r="I401" t="s">
        <v>2553</v>
      </c>
      <c r="J401">
        <v>4147</v>
      </c>
      <c r="K401" t="s">
        <v>2554</v>
      </c>
      <c r="L401" t="s">
        <v>197</v>
      </c>
    </row>
    <row r="402" spans="1:18" x14ac:dyDescent="0.25">
      <c r="A402" t="s">
        <v>201</v>
      </c>
      <c r="B402" t="s">
        <v>2555</v>
      </c>
      <c r="C402" t="s">
        <v>2556</v>
      </c>
      <c r="D402" t="s">
        <v>2556</v>
      </c>
      <c r="E402" t="s">
        <v>1338</v>
      </c>
      <c r="F402" s="1">
        <v>43360</v>
      </c>
      <c r="G402" s="1">
        <v>44456</v>
      </c>
      <c r="I402" t="s">
        <v>2557</v>
      </c>
      <c r="J402">
        <v>69254</v>
      </c>
      <c r="K402" t="s">
        <v>401</v>
      </c>
      <c r="L402" t="s">
        <v>402</v>
      </c>
      <c r="M402" t="s">
        <v>2558</v>
      </c>
      <c r="N402">
        <v>622157851788</v>
      </c>
      <c r="O402" t="s">
        <v>2559</v>
      </c>
      <c r="P402" t="s">
        <v>1271</v>
      </c>
      <c r="Q402" t="s">
        <v>880</v>
      </c>
    </row>
    <row r="403" spans="1:18" x14ac:dyDescent="0.25">
      <c r="A403" t="s">
        <v>721</v>
      </c>
      <c r="B403" t="s">
        <v>2560</v>
      </c>
      <c r="C403" t="s">
        <v>2561</v>
      </c>
      <c r="D403" t="s">
        <v>2562</v>
      </c>
      <c r="E403" t="s">
        <v>1338</v>
      </c>
      <c r="F403" s="1">
        <v>43276</v>
      </c>
      <c r="G403" s="1">
        <v>44371</v>
      </c>
      <c r="I403" t="s">
        <v>2563</v>
      </c>
      <c r="J403">
        <v>20011</v>
      </c>
      <c r="K403" t="s">
        <v>2564</v>
      </c>
      <c r="L403" t="s">
        <v>234</v>
      </c>
      <c r="P403" t="s">
        <v>1088</v>
      </c>
      <c r="Q403" t="s">
        <v>880</v>
      </c>
    </row>
    <row r="404" spans="1:18" x14ac:dyDescent="0.25">
      <c r="A404" t="s">
        <v>77</v>
      </c>
      <c r="B404" t="s">
        <v>2565</v>
      </c>
      <c r="C404" t="s">
        <v>2566</v>
      </c>
      <c r="D404" t="s">
        <v>2566</v>
      </c>
      <c r="E404" t="s">
        <v>1338</v>
      </c>
      <c r="F404" s="1">
        <v>42622</v>
      </c>
      <c r="G404" s="1">
        <v>43716</v>
      </c>
      <c r="I404" t="s">
        <v>2567</v>
      </c>
      <c r="K404" t="s">
        <v>2568</v>
      </c>
      <c r="L404" t="s">
        <v>377</v>
      </c>
      <c r="P404" t="s">
        <v>1620</v>
      </c>
      <c r="Q404" t="s">
        <v>1798</v>
      </c>
    </row>
    <row r="405" spans="1:18" x14ac:dyDescent="0.25">
      <c r="A405" t="s">
        <v>124</v>
      </c>
      <c r="B405" t="s">
        <v>2569</v>
      </c>
      <c r="C405" t="s">
        <v>2570</v>
      </c>
      <c r="D405" t="s">
        <v>2570</v>
      </c>
      <c r="E405" t="s">
        <v>1338</v>
      </c>
      <c r="F405" s="1">
        <v>42671</v>
      </c>
      <c r="G405" s="1">
        <v>43765</v>
      </c>
      <c r="I405" t="s">
        <v>2571</v>
      </c>
      <c r="J405">
        <v>315899</v>
      </c>
      <c r="K405" t="s">
        <v>2572</v>
      </c>
      <c r="L405" t="s">
        <v>129</v>
      </c>
      <c r="P405" t="s">
        <v>2573</v>
      </c>
      <c r="Q405" t="s">
        <v>2574</v>
      </c>
      <c r="R405" t="s">
        <v>2575</v>
      </c>
    </row>
    <row r="406" spans="1:18" x14ac:dyDescent="0.25">
      <c r="A406" t="s">
        <v>72</v>
      </c>
      <c r="B406" t="s">
        <v>2576</v>
      </c>
      <c r="C406" t="s">
        <v>2577</v>
      </c>
      <c r="D406" t="s">
        <v>2577</v>
      </c>
      <c r="E406" t="s">
        <v>1338</v>
      </c>
      <c r="F406" s="1">
        <v>42828</v>
      </c>
      <c r="G406" s="1">
        <v>43923</v>
      </c>
      <c r="I406" t="s">
        <v>2578</v>
      </c>
      <c r="J406">
        <v>8808</v>
      </c>
      <c r="K406" t="s">
        <v>2579</v>
      </c>
      <c r="L406" t="s">
        <v>197</v>
      </c>
      <c r="M406" t="s">
        <v>2580</v>
      </c>
      <c r="N406" t="s">
        <v>2581</v>
      </c>
      <c r="O406" t="s">
        <v>2582</v>
      </c>
      <c r="P406" t="s">
        <v>1663</v>
      </c>
      <c r="Q406" t="s">
        <v>1759</v>
      </c>
    </row>
    <row r="407" spans="1:18" x14ac:dyDescent="0.25">
      <c r="A407" t="s">
        <v>274</v>
      </c>
      <c r="B407" t="s">
        <v>2583</v>
      </c>
      <c r="C407" t="s">
        <v>2584</v>
      </c>
      <c r="D407" t="s">
        <v>2584</v>
      </c>
      <c r="E407" t="s">
        <v>1338</v>
      </c>
      <c r="F407" s="1">
        <v>43381</v>
      </c>
      <c r="G407" s="1">
        <v>44476</v>
      </c>
      <c r="I407" t="s">
        <v>2585</v>
      </c>
      <c r="J407" t="s">
        <v>2586</v>
      </c>
      <c r="K407" t="s">
        <v>2587</v>
      </c>
      <c r="L407" t="s">
        <v>151</v>
      </c>
      <c r="M407" t="s">
        <v>2588</v>
      </c>
      <c r="N407" t="s">
        <v>2589</v>
      </c>
      <c r="O407" t="s">
        <v>2590</v>
      </c>
      <c r="P407" t="s">
        <v>1663</v>
      </c>
      <c r="Q407" t="s">
        <v>2591</v>
      </c>
    </row>
    <row r="408" spans="1:18" x14ac:dyDescent="0.25">
      <c r="A408" t="s">
        <v>114</v>
      </c>
      <c r="B408" t="s">
        <v>2592</v>
      </c>
      <c r="C408" t="s">
        <v>2593</v>
      </c>
      <c r="D408" t="s">
        <v>2593</v>
      </c>
      <c r="E408" t="s">
        <v>1338</v>
      </c>
      <c r="F408" s="1">
        <v>43494</v>
      </c>
      <c r="G408" s="1">
        <v>44589</v>
      </c>
      <c r="I408" t="s">
        <v>2594</v>
      </c>
      <c r="J408" t="s">
        <v>2595</v>
      </c>
      <c r="K408" t="s">
        <v>1041</v>
      </c>
      <c r="L408" t="s">
        <v>120</v>
      </c>
      <c r="P408" t="s">
        <v>2596</v>
      </c>
      <c r="Q408" t="s">
        <v>2266</v>
      </c>
    </row>
    <row r="409" spans="1:18" x14ac:dyDescent="0.25">
      <c r="A409" t="s">
        <v>114</v>
      </c>
      <c r="B409" t="s">
        <v>2597</v>
      </c>
      <c r="C409" t="s">
        <v>2598</v>
      </c>
      <c r="D409" t="s">
        <v>2598</v>
      </c>
      <c r="E409" t="s">
        <v>1338</v>
      </c>
      <c r="F409" s="1">
        <v>43309</v>
      </c>
      <c r="G409" s="1">
        <v>44404</v>
      </c>
      <c r="I409" t="s">
        <v>2599</v>
      </c>
      <c r="J409">
        <v>524152</v>
      </c>
      <c r="K409" t="s">
        <v>2600</v>
      </c>
      <c r="L409" t="s">
        <v>442</v>
      </c>
      <c r="M409" t="s">
        <v>2601</v>
      </c>
      <c r="N409">
        <v>919000451</v>
      </c>
      <c r="O409" t="s">
        <v>2602</v>
      </c>
      <c r="P409" t="s">
        <v>1271</v>
      </c>
      <c r="Q409" t="s">
        <v>2539</v>
      </c>
    </row>
    <row r="410" spans="1:18" x14ac:dyDescent="0.25">
      <c r="A410" t="s">
        <v>11</v>
      </c>
      <c r="B410" t="s">
        <v>2603</v>
      </c>
      <c r="C410" t="s">
        <v>2604</v>
      </c>
      <c r="D410" t="s">
        <v>2605</v>
      </c>
      <c r="E410" t="s">
        <v>1338</v>
      </c>
      <c r="F410" s="1">
        <v>42577</v>
      </c>
      <c r="G410" s="1">
        <v>43671</v>
      </c>
      <c r="I410" t="s">
        <v>2606</v>
      </c>
      <c r="J410">
        <v>47638</v>
      </c>
      <c r="K410" t="s">
        <v>2607</v>
      </c>
      <c r="L410" t="s">
        <v>17</v>
      </c>
      <c r="M410" t="s">
        <v>2608</v>
      </c>
      <c r="N410" t="s">
        <v>2609</v>
      </c>
      <c r="O410" t="s">
        <v>2610</v>
      </c>
      <c r="P410" t="s">
        <v>2611</v>
      </c>
      <c r="Q410" t="s">
        <v>2612</v>
      </c>
    </row>
    <row r="411" spans="1:18" x14ac:dyDescent="0.25">
      <c r="A411" t="s">
        <v>11</v>
      </c>
      <c r="B411" t="s">
        <v>2613</v>
      </c>
      <c r="C411" t="s">
        <v>2614</v>
      </c>
      <c r="D411" t="s">
        <v>2614</v>
      </c>
      <c r="E411" t="s">
        <v>1338</v>
      </c>
      <c r="F411" s="1">
        <v>43379</v>
      </c>
      <c r="G411" s="1">
        <v>44474</v>
      </c>
      <c r="I411" t="s">
        <v>2615</v>
      </c>
      <c r="J411">
        <v>33078</v>
      </c>
      <c r="K411" t="s">
        <v>2616</v>
      </c>
      <c r="L411" t="s">
        <v>32</v>
      </c>
      <c r="P411" t="s">
        <v>1271</v>
      </c>
      <c r="Q411" t="s">
        <v>2617</v>
      </c>
    </row>
    <row r="412" spans="1:18" x14ac:dyDescent="0.25">
      <c r="A412" t="s">
        <v>114</v>
      </c>
      <c r="B412" t="s">
        <v>2618</v>
      </c>
      <c r="C412" t="s">
        <v>2619</v>
      </c>
      <c r="D412" t="s">
        <v>2619</v>
      </c>
      <c r="E412" t="s">
        <v>1338</v>
      </c>
      <c r="F412" s="1">
        <v>43242</v>
      </c>
      <c r="G412" s="1">
        <v>44315</v>
      </c>
      <c r="I412" t="s">
        <v>2620</v>
      </c>
      <c r="J412" t="s">
        <v>2621</v>
      </c>
      <c r="K412" t="s">
        <v>2622</v>
      </c>
      <c r="L412" t="s">
        <v>120</v>
      </c>
      <c r="M412" t="s">
        <v>2623</v>
      </c>
      <c r="N412" t="s">
        <v>2624</v>
      </c>
      <c r="O412" t="s">
        <v>2625</v>
      </c>
      <c r="P412" t="s">
        <v>1610</v>
      </c>
      <c r="Q412" t="s">
        <v>2361</v>
      </c>
    </row>
    <row r="413" spans="1:18" x14ac:dyDescent="0.25">
      <c r="A413" t="s">
        <v>140</v>
      </c>
      <c r="B413" t="s">
        <v>2626</v>
      </c>
      <c r="C413" t="s">
        <v>2627</v>
      </c>
      <c r="D413" t="s">
        <v>2627</v>
      </c>
      <c r="E413" t="s">
        <v>1338</v>
      </c>
      <c r="F413" s="1">
        <v>43300</v>
      </c>
      <c r="G413" s="1">
        <v>44518</v>
      </c>
      <c r="I413" t="s">
        <v>2628</v>
      </c>
      <c r="J413" t="s">
        <v>2629</v>
      </c>
      <c r="K413" t="s">
        <v>2630</v>
      </c>
      <c r="L413" t="s">
        <v>120</v>
      </c>
      <c r="P413" t="s">
        <v>2631</v>
      </c>
      <c r="Q413" t="s">
        <v>2632</v>
      </c>
    </row>
    <row r="414" spans="1:18" x14ac:dyDescent="0.25">
      <c r="A414" t="s">
        <v>178</v>
      </c>
      <c r="B414" t="s">
        <v>2633</v>
      </c>
      <c r="C414" t="s">
        <v>2634</v>
      </c>
      <c r="D414" t="s">
        <v>2634</v>
      </c>
      <c r="E414" t="s">
        <v>1338</v>
      </c>
      <c r="F414" s="1">
        <v>42670</v>
      </c>
      <c r="G414" s="1">
        <v>43764</v>
      </c>
      <c r="I414" t="s">
        <v>2635</v>
      </c>
      <c r="J414">
        <v>60325</v>
      </c>
      <c r="K414" t="s">
        <v>2636</v>
      </c>
      <c r="L414" t="s">
        <v>17</v>
      </c>
      <c r="P414" t="s">
        <v>1033</v>
      </c>
      <c r="Q414" t="s">
        <v>880</v>
      </c>
    </row>
    <row r="415" spans="1:18" x14ac:dyDescent="0.25">
      <c r="A415" t="s">
        <v>39</v>
      </c>
      <c r="B415" t="s">
        <v>2637</v>
      </c>
      <c r="C415" t="s">
        <v>2638</v>
      </c>
      <c r="D415" t="s">
        <v>2638</v>
      </c>
      <c r="E415" t="s">
        <v>1338</v>
      </c>
      <c r="F415" s="1">
        <v>43126</v>
      </c>
      <c r="G415" s="1">
        <v>44221</v>
      </c>
      <c r="I415" t="s">
        <v>2639</v>
      </c>
      <c r="J415">
        <v>60018</v>
      </c>
      <c r="K415" t="s">
        <v>2640</v>
      </c>
      <c r="L415" t="s">
        <v>234</v>
      </c>
      <c r="Q415" t="s">
        <v>2641</v>
      </c>
    </row>
    <row r="416" spans="1:18" x14ac:dyDescent="0.25">
      <c r="A416" t="s">
        <v>114</v>
      </c>
      <c r="B416" t="s">
        <v>2642</v>
      </c>
      <c r="C416" t="s">
        <v>2643</v>
      </c>
      <c r="D416" t="s">
        <v>2643</v>
      </c>
      <c r="E416" t="s">
        <v>1338</v>
      </c>
      <c r="F416" s="1">
        <v>42563</v>
      </c>
      <c r="G416" s="1">
        <v>43657</v>
      </c>
      <c r="I416" t="s">
        <v>2644</v>
      </c>
      <c r="J416" t="s">
        <v>118</v>
      </c>
      <c r="K416" t="s">
        <v>119</v>
      </c>
      <c r="L416" t="s">
        <v>120</v>
      </c>
    </row>
    <row r="417" spans="1:18" x14ac:dyDescent="0.25">
      <c r="A417" t="s">
        <v>59</v>
      </c>
      <c r="B417" t="s">
        <v>2645</v>
      </c>
      <c r="C417" t="s">
        <v>2646</v>
      </c>
      <c r="D417" t="s">
        <v>2646</v>
      </c>
      <c r="E417" t="s">
        <v>1338</v>
      </c>
      <c r="F417" s="1">
        <v>43119</v>
      </c>
      <c r="G417" s="1">
        <v>44214</v>
      </c>
      <c r="I417" t="s">
        <v>2647</v>
      </c>
      <c r="J417" t="s">
        <v>2648</v>
      </c>
      <c r="K417" t="s">
        <v>2649</v>
      </c>
      <c r="L417" t="s">
        <v>88</v>
      </c>
      <c r="M417" t="s">
        <v>2650</v>
      </c>
      <c r="N417">
        <v>48502556649</v>
      </c>
      <c r="O417" t="s">
        <v>2651</v>
      </c>
      <c r="P417" t="s">
        <v>1088</v>
      </c>
      <c r="Q417" t="s">
        <v>1759</v>
      </c>
    </row>
    <row r="418" spans="1:18" x14ac:dyDescent="0.25">
      <c r="A418" t="s">
        <v>124</v>
      </c>
      <c r="B418" t="s">
        <v>2652</v>
      </c>
      <c r="C418" t="s">
        <v>2653</v>
      </c>
      <c r="D418" t="s">
        <v>2653</v>
      </c>
      <c r="E418" t="s">
        <v>1338</v>
      </c>
      <c r="F418" s="1">
        <v>42432</v>
      </c>
      <c r="G418" s="1">
        <v>43526</v>
      </c>
      <c r="I418" t="s">
        <v>2654</v>
      </c>
      <c r="J418" t="s">
        <v>2655</v>
      </c>
      <c r="K418" t="s">
        <v>2656</v>
      </c>
      <c r="L418" t="s">
        <v>778</v>
      </c>
      <c r="M418" t="s">
        <v>2657</v>
      </c>
      <c r="N418" t="s">
        <v>2658</v>
      </c>
      <c r="O418" t="s">
        <v>2659</v>
      </c>
      <c r="P418" t="s">
        <v>2660</v>
      </c>
      <c r="Q418" t="s">
        <v>2661</v>
      </c>
      <c r="R418" t="s">
        <v>2662</v>
      </c>
    </row>
    <row r="419" spans="1:18" x14ac:dyDescent="0.25">
      <c r="A419" t="s">
        <v>124</v>
      </c>
      <c r="B419" t="s">
        <v>2663</v>
      </c>
      <c r="C419" t="s">
        <v>2664</v>
      </c>
      <c r="D419" t="s">
        <v>2664</v>
      </c>
      <c r="E419" t="s">
        <v>1338</v>
      </c>
      <c r="F419" s="1">
        <v>42432</v>
      </c>
      <c r="G419" s="1">
        <v>43526</v>
      </c>
      <c r="I419" t="s">
        <v>2665</v>
      </c>
      <c r="J419" t="s">
        <v>2666</v>
      </c>
      <c r="K419" t="s">
        <v>2667</v>
      </c>
      <c r="L419" t="s">
        <v>778</v>
      </c>
      <c r="M419" t="s">
        <v>2668</v>
      </c>
      <c r="N419" t="s">
        <v>2669</v>
      </c>
      <c r="O419" t="s">
        <v>2670</v>
      </c>
      <c r="P419" t="s">
        <v>2056</v>
      </c>
      <c r="Q419" t="s">
        <v>2671</v>
      </c>
      <c r="R419" t="s">
        <v>2672</v>
      </c>
    </row>
    <row r="420" spans="1:18" x14ac:dyDescent="0.25">
      <c r="A420" t="s">
        <v>192</v>
      </c>
      <c r="B420" t="s">
        <v>2673</v>
      </c>
      <c r="C420" t="s">
        <v>2674</v>
      </c>
      <c r="D420" t="s">
        <v>2674</v>
      </c>
      <c r="E420" t="s">
        <v>1338</v>
      </c>
      <c r="F420" s="1">
        <v>42935</v>
      </c>
      <c r="G420" s="1">
        <v>44030</v>
      </c>
      <c r="I420" t="s">
        <v>2675</v>
      </c>
      <c r="J420">
        <v>8005</v>
      </c>
      <c r="K420" t="s">
        <v>328</v>
      </c>
      <c r="L420" t="s">
        <v>197</v>
      </c>
      <c r="M420" t="s">
        <v>2676</v>
      </c>
      <c r="N420" t="s">
        <v>2677</v>
      </c>
      <c r="O420" t="s">
        <v>2678</v>
      </c>
      <c r="P420" t="s">
        <v>2679</v>
      </c>
      <c r="Q420" t="s">
        <v>2680</v>
      </c>
    </row>
    <row r="421" spans="1:18" x14ac:dyDescent="0.25">
      <c r="A421" t="s">
        <v>77</v>
      </c>
      <c r="B421" t="s">
        <v>2681</v>
      </c>
      <c r="C421" t="s">
        <v>2682</v>
      </c>
      <c r="D421" t="s">
        <v>2682</v>
      </c>
      <c r="E421" t="s">
        <v>1338</v>
      </c>
      <c r="F421" s="1">
        <v>43089</v>
      </c>
      <c r="G421" s="1">
        <v>44184</v>
      </c>
      <c r="I421" t="s">
        <v>2683</v>
      </c>
      <c r="J421" t="s">
        <v>2684</v>
      </c>
      <c r="K421" t="s">
        <v>2685</v>
      </c>
      <c r="L421" t="s">
        <v>2686</v>
      </c>
      <c r="M421" t="s">
        <v>2687</v>
      </c>
      <c r="O421" t="s">
        <v>2688</v>
      </c>
      <c r="P421" t="s">
        <v>1463</v>
      </c>
      <c r="Q421" t="s">
        <v>2689</v>
      </c>
    </row>
    <row r="422" spans="1:18" x14ac:dyDescent="0.25">
      <c r="A422" t="s">
        <v>140</v>
      </c>
      <c r="B422" t="s">
        <v>2690</v>
      </c>
      <c r="C422" t="s">
        <v>2691</v>
      </c>
      <c r="D422" t="s">
        <v>2691</v>
      </c>
      <c r="E422" t="s">
        <v>1338</v>
      </c>
      <c r="F422" s="1">
        <v>43300</v>
      </c>
      <c r="G422" s="1">
        <v>43783</v>
      </c>
      <c r="I422" t="s">
        <v>2692</v>
      </c>
      <c r="J422" t="s">
        <v>2693</v>
      </c>
      <c r="K422" t="s">
        <v>2694</v>
      </c>
      <c r="L422" t="s">
        <v>165</v>
      </c>
      <c r="M422" t="s">
        <v>2695</v>
      </c>
      <c r="N422" t="s">
        <v>2696</v>
      </c>
      <c r="O422" t="s">
        <v>2697</v>
      </c>
      <c r="P422" t="s">
        <v>1271</v>
      </c>
      <c r="Q422" t="s">
        <v>2698</v>
      </c>
      <c r="R422" t="s">
        <v>2699</v>
      </c>
    </row>
    <row r="423" spans="1:18" x14ac:dyDescent="0.25">
      <c r="A423" t="s">
        <v>77</v>
      </c>
      <c r="B423" t="s">
        <v>2700</v>
      </c>
      <c r="C423" t="s">
        <v>2701</v>
      </c>
      <c r="D423" t="s">
        <v>2701</v>
      </c>
      <c r="E423" t="s">
        <v>1338</v>
      </c>
      <c r="F423" s="1">
        <v>43227</v>
      </c>
      <c r="G423" s="1">
        <v>44282</v>
      </c>
      <c r="I423" t="s">
        <v>2702</v>
      </c>
      <c r="K423" t="s">
        <v>669</v>
      </c>
      <c r="L423" t="s">
        <v>145</v>
      </c>
      <c r="P423" t="s">
        <v>1630</v>
      </c>
      <c r="Q423" t="s">
        <v>2703</v>
      </c>
      <c r="R423" t="s">
        <v>2704</v>
      </c>
    </row>
    <row r="424" spans="1:18" x14ac:dyDescent="0.25">
      <c r="A424" t="s">
        <v>201</v>
      </c>
      <c r="B424" t="s">
        <v>2705</v>
      </c>
      <c r="C424" t="s">
        <v>2706</v>
      </c>
      <c r="D424" t="s">
        <v>2706</v>
      </c>
      <c r="E424" t="s">
        <v>1338</v>
      </c>
      <c r="F424" s="1">
        <v>43152</v>
      </c>
      <c r="G424" s="1">
        <v>44248</v>
      </c>
      <c r="I424" t="s">
        <v>2707</v>
      </c>
      <c r="J424">
        <v>5430</v>
      </c>
      <c r="K424" t="s">
        <v>2708</v>
      </c>
      <c r="L424" t="s">
        <v>206</v>
      </c>
      <c r="M424" t="s">
        <v>2709</v>
      </c>
      <c r="N424" t="s">
        <v>2710</v>
      </c>
      <c r="O424" t="s">
        <v>2711</v>
      </c>
      <c r="P424" t="s">
        <v>1630</v>
      </c>
      <c r="Q424" t="s">
        <v>2712</v>
      </c>
    </row>
    <row r="425" spans="1:18" x14ac:dyDescent="0.25">
      <c r="A425" t="s">
        <v>72</v>
      </c>
      <c r="B425" t="s">
        <v>2713</v>
      </c>
      <c r="C425" t="s">
        <v>2714</v>
      </c>
      <c r="D425" t="s">
        <v>2714</v>
      </c>
      <c r="E425" t="s">
        <v>1338</v>
      </c>
      <c r="F425" s="1">
        <v>43271</v>
      </c>
      <c r="G425" s="1">
        <v>44366</v>
      </c>
      <c r="I425" t="s">
        <v>2715</v>
      </c>
      <c r="J425">
        <v>25109</v>
      </c>
      <c r="K425" t="s">
        <v>2526</v>
      </c>
      <c r="L425" t="s">
        <v>387</v>
      </c>
      <c r="P425" t="s">
        <v>1630</v>
      </c>
      <c r="Q425" t="s">
        <v>1407</v>
      </c>
      <c r="R425" t="s">
        <v>2716</v>
      </c>
    </row>
    <row r="426" spans="1:18" x14ac:dyDescent="0.25">
      <c r="A426" t="s">
        <v>381</v>
      </c>
      <c r="B426" t="s">
        <v>2717</v>
      </c>
      <c r="C426" t="s">
        <v>2718</v>
      </c>
      <c r="D426" t="s">
        <v>2718</v>
      </c>
      <c r="E426" t="s">
        <v>1338</v>
      </c>
      <c r="F426" s="1">
        <v>43245</v>
      </c>
      <c r="G426" s="1">
        <v>44340</v>
      </c>
      <c r="I426" t="s">
        <v>2719</v>
      </c>
      <c r="J426" t="s">
        <v>2720</v>
      </c>
      <c r="K426" t="s">
        <v>1198</v>
      </c>
      <c r="L426" t="s">
        <v>387</v>
      </c>
      <c r="P426" t="s">
        <v>1854</v>
      </c>
      <c r="Q426" t="s">
        <v>1615</v>
      </c>
    </row>
    <row r="427" spans="1:18" x14ac:dyDescent="0.25">
      <c r="A427" t="s">
        <v>397</v>
      </c>
      <c r="B427" t="s">
        <v>2721</v>
      </c>
      <c r="C427" t="s">
        <v>2722</v>
      </c>
      <c r="D427" t="s">
        <v>2722</v>
      </c>
      <c r="E427" t="s">
        <v>1338</v>
      </c>
      <c r="F427" s="1">
        <v>43212</v>
      </c>
      <c r="G427" s="1">
        <v>44136</v>
      </c>
      <c r="I427" t="s">
        <v>2723</v>
      </c>
      <c r="J427">
        <v>9389</v>
      </c>
      <c r="K427" t="s">
        <v>2724</v>
      </c>
      <c r="L427" t="s">
        <v>206</v>
      </c>
      <c r="P427" t="s">
        <v>1630</v>
      </c>
      <c r="Q427" t="s">
        <v>1970</v>
      </c>
    </row>
    <row r="428" spans="1:18" x14ac:dyDescent="0.25">
      <c r="A428" t="s">
        <v>274</v>
      </c>
      <c r="B428" t="s">
        <v>2725</v>
      </c>
      <c r="C428" t="s">
        <v>2726</v>
      </c>
      <c r="D428" t="s">
        <v>2726</v>
      </c>
      <c r="E428" t="s">
        <v>1338</v>
      </c>
      <c r="F428" s="1">
        <v>42608</v>
      </c>
      <c r="G428" s="1">
        <v>43702</v>
      </c>
      <c r="I428" t="s">
        <v>2727</v>
      </c>
      <c r="J428" t="s">
        <v>2728</v>
      </c>
      <c r="K428" t="s">
        <v>2729</v>
      </c>
      <c r="L428" t="s">
        <v>151</v>
      </c>
      <c r="P428" t="s">
        <v>1630</v>
      </c>
      <c r="Q428" t="s">
        <v>2730</v>
      </c>
    </row>
    <row r="429" spans="1:18" x14ac:dyDescent="0.25">
      <c r="A429" t="s">
        <v>721</v>
      </c>
      <c r="B429" t="s">
        <v>2731</v>
      </c>
      <c r="C429" t="s">
        <v>2732</v>
      </c>
      <c r="D429" t="s">
        <v>2732</v>
      </c>
      <c r="E429" t="s">
        <v>1338</v>
      </c>
      <c r="F429" s="1">
        <v>42509</v>
      </c>
      <c r="G429" s="1">
        <v>43603</v>
      </c>
      <c r="I429" t="s">
        <v>2733</v>
      </c>
      <c r="J429">
        <v>8701</v>
      </c>
      <c r="K429" t="s">
        <v>2734</v>
      </c>
      <c r="L429" t="s">
        <v>234</v>
      </c>
      <c r="M429" t="s">
        <v>2735</v>
      </c>
      <c r="N429" t="s">
        <v>2736</v>
      </c>
      <c r="O429" t="s">
        <v>2737</v>
      </c>
      <c r="Q429" t="s">
        <v>2226</v>
      </c>
    </row>
    <row r="430" spans="1:18" x14ac:dyDescent="0.25">
      <c r="A430" t="s">
        <v>114</v>
      </c>
      <c r="B430" t="s">
        <v>2738</v>
      </c>
      <c r="C430" t="s">
        <v>2739</v>
      </c>
      <c r="D430" t="s">
        <v>2739</v>
      </c>
      <c r="E430" t="s">
        <v>1338</v>
      </c>
      <c r="F430" s="1">
        <v>42705</v>
      </c>
      <c r="G430" s="1">
        <v>43799</v>
      </c>
      <c r="I430" t="s">
        <v>2740</v>
      </c>
      <c r="J430" t="s">
        <v>2741</v>
      </c>
      <c r="K430" t="s">
        <v>2742</v>
      </c>
      <c r="L430" t="s">
        <v>120</v>
      </c>
      <c r="M430" t="s">
        <v>2743</v>
      </c>
      <c r="N430" t="s">
        <v>2744</v>
      </c>
      <c r="O430" t="s">
        <v>2745</v>
      </c>
      <c r="P430" t="s">
        <v>1983</v>
      </c>
      <c r="Q430" t="s">
        <v>2746</v>
      </c>
      <c r="R430" t="s">
        <v>2747</v>
      </c>
    </row>
    <row r="431" spans="1:18" x14ac:dyDescent="0.25">
      <c r="A431" t="s">
        <v>192</v>
      </c>
      <c r="B431" t="s">
        <v>2748</v>
      </c>
      <c r="C431" t="s">
        <v>2749</v>
      </c>
      <c r="D431" t="s">
        <v>2749</v>
      </c>
      <c r="E431" t="s">
        <v>1338</v>
      </c>
      <c r="F431" s="1">
        <v>42979</v>
      </c>
      <c r="G431" s="1">
        <v>44074</v>
      </c>
      <c r="I431" t="s">
        <v>2750</v>
      </c>
      <c r="J431">
        <v>8190</v>
      </c>
      <c r="K431" t="s">
        <v>2751</v>
      </c>
      <c r="L431" t="s">
        <v>730</v>
      </c>
      <c r="P431" t="s">
        <v>1610</v>
      </c>
      <c r="Q431" t="s">
        <v>2752</v>
      </c>
    </row>
    <row r="432" spans="1:18" x14ac:dyDescent="0.25">
      <c r="A432" t="s">
        <v>274</v>
      </c>
      <c r="B432" t="s">
        <v>2753</v>
      </c>
      <c r="C432" t="s">
        <v>2754</v>
      </c>
      <c r="D432" t="s">
        <v>2754</v>
      </c>
      <c r="E432" t="s">
        <v>1338</v>
      </c>
      <c r="F432" s="1">
        <v>42678</v>
      </c>
      <c r="G432" s="1">
        <v>43772</v>
      </c>
      <c r="I432" t="s">
        <v>2755</v>
      </c>
      <c r="J432" t="s">
        <v>2756</v>
      </c>
      <c r="K432" t="s">
        <v>2757</v>
      </c>
      <c r="L432" t="s">
        <v>151</v>
      </c>
      <c r="M432" t="s">
        <v>2758</v>
      </c>
      <c r="O432" t="s">
        <v>2759</v>
      </c>
      <c r="P432" t="s">
        <v>1630</v>
      </c>
      <c r="Q432" t="s">
        <v>2760</v>
      </c>
    </row>
    <row r="433" spans="1:18" x14ac:dyDescent="0.25">
      <c r="A433" t="s">
        <v>721</v>
      </c>
      <c r="B433" t="s">
        <v>2761</v>
      </c>
      <c r="C433" t="s">
        <v>2762</v>
      </c>
      <c r="D433" t="s">
        <v>2762</v>
      </c>
      <c r="E433" t="s">
        <v>1338</v>
      </c>
      <c r="F433" s="1">
        <v>42719</v>
      </c>
      <c r="G433" s="1">
        <v>43813</v>
      </c>
      <c r="I433" t="s">
        <v>2763</v>
      </c>
      <c r="J433">
        <v>16511</v>
      </c>
      <c r="K433" t="s">
        <v>2764</v>
      </c>
      <c r="L433" t="s">
        <v>234</v>
      </c>
      <c r="P433" t="s">
        <v>1630</v>
      </c>
      <c r="Q433" t="s">
        <v>2765</v>
      </c>
      <c r="R433" t="s">
        <v>2766</v>
      </c>
    </row>
    <row r="434" spans="1:18" x14ac:dyDescent="0.25">
      <c r="A434" t="s">
        <v>77</v>
      </c>
      <c r="B434" t="s">
        <v>2767</v>
      </c>
      <c r="C434" t="s">
        <v>2768</v>
      </c>
      <c r="D434" t="s">
        <v>2768</v>
      </c>
      <c r="E434" t="s">
        <v>1338</v>
      </c>
      <c r="F434" s="1">
        <v>42717</v>
      </c>
      <c r="G434" s="1">
        <v>43811</v>
      </c>
      <c r="I434" t="s">
        <v>2769</v>
      </c>
      <c r="K434" t="s">
        <v>2770</v>
      </c>
      <c r="L434" t="s">
        <v>970</v>
      </c>
      <c r="M434" t="s">
        <v>2771</v>
      </c>
      <c r="O434" t="s">
        <v>2772</v>
      </c>
      <c r="P434" t="s">
        <v>1463</v>
      </c>
      <c r="Q434" t="s">
        <v>2773</v>
      </c>
    </row>
    <row r="435" spans="1:18" x14ac:dyDescent="0.25">
      <c r="A435" t="s">
        <v>59</v>
      </c>
      <c r="B435" t="s">
        <v>2774</v>
      </c>
      <c r="C435" t="s">
        <v>2775</v>
      </c>
      <c r="D435" t="s">
        <v>2776</v>
      </c>
      <c r="E435" t="s">
        <v>1338</v>
      </c>
      <c r="F435" s="1">
        <v>43121</v>
      </c>
      <c r="G435" s="1">
        <v>44216</v>
      </c>
      <c r="I435" t="s">
        <v>2777</v>
      </c>
      <c r="J435">
        <v>84</v>
      </c>
      <c r="K435" t="s">
        <v>2778</v>
      </c>
      <c r="L435" t="s">
        <v>66</v>
      </c>
      <c r="P435" t="s">
        <v>1271</v>
      </c>
      <c r="Q435" t="s">
        <v>640</v>
      </c>
    </row>
    <row r="436" spans="1:18" x14ac:dyDescent="0.25">
      <c r="A436" t="s">
        <v>72</v>
      </c>
      <c r="B436" t="s">
        <v>2779</v>
      </c>
      <c r="C436" t="s">
        <v>2780</v>
      </c>
      <c r="D436" t="s">
        <v>2780</v>
      </c>
      <c r="E436" t="s">
        <v>1338</v>
      </c>
      <c r="F436" s="1">
        <v>42436</v>
      </c>
      <c r="G436" s="1">
        <v>43530</v>
      </c>
      <c r="I436" t="s">
        <v>2781</v>
      </c>
      <c r="J436">
        <v>22041</v>
      </c>
      <c r="K436" t="s">
        <v>264</v>
      </c>
      <c r="L436" t="s">
        <v>17</v>
      </c>
      <c r="M436" t="s">
        <v>2782</v>
      </c>
      <c r="N436" t="s">
        <v>2783</v>
      </c>
      <c r="O436" t="s">
        <v>2784</v>
      </c>
      <c r="P436" t="s">
        <v>2785</v>
      </c>
      <c r="Q436" t="s">
        <v>2786</v>
      </c>
    </row>
    <row r="437" spans="1:18" x14ac:dyDescent="0.25">
      <c r="A437" t="s">
        <v>77</v>
      </c>
      <c r="B437" t="s">
        <v>2787</v>
      </c>
      <c r="C437" t="s">
        <v>2788</v>
      </c>
      <c r="D437" t="s">
        <v>2788</v>
      </c>
      <c r="E437" t="s">
        <v>1338</v>
      </c>
      <c r="F437" s="1">
        <v>42602</v>
      </c>
      <c r="G437" s="1">
        <v>43696</v>
      </c>
      <c r="I437" t="s">
        <v>2789</v>
      </c>
      <c r="K437" t="s">
        <v>2790</v>
      </c>
      <c r="L437" t="s">
        <v>66</v>
      </c>
      <c r="M437" t="s">
        <v>2791</v>
      </c>
      <c r="N437" t="s">
        <v>2792</v>
      </c>
      <c r="O437" t="s">
        <v>2793</v>
      </c>
      <c r="P437" t="s">
        <v>1033</v>
      </c>
      <c r="Q437" t="s">
        <v>2794</v>
      </c>
    </row>
    <row r="438" spans="1:18" x14ac:dyDescent="0.25">
      <c r="A438" t="s">
        <v>59</v>
      </c>
      <c r="B438" t="s">
        <v>2795</v>
      </c>
      <c r="C438" t="s">
        <v>2796</v>
      </c>
      <c r="D438" t="s">
        <v>2796</v>
      </c>
      <c r="E438" t="s">
        <v>1338</v>
      </c>
      <c r="F438" s="1">
        <v>43017</v>
      </c>
      <c r="G438" s="1">
        <v>43744</v>
      </c>
      <c r="I438" t="s">
        <v>2797</v>
      </c>
      <c r="J438">
        <v>36900</v>
      </c>
      <c r="K438" t="s">
        <v>2798</v>
      </c>
      <c r="L438" t="s">
        <v>229</v>
      </c>
      <c r="P438" t="s">
        <v>2043</v>
      </c>
      <c r="Q438" t="s">
        <v>2799</v>
      </c>
    </row>
    <row r="439" spans="1:18" x14ac:dyDescent="0.25">
      <c r="A439" t="s">
        <v>59</v>
      </c>
      <c r="B439" t="s">
        <v>2800</v>
      </c>
      <c r="C439" t="s">
        <v>2801</v>
      </c>
      <c r="D439" t="s">
        <v>2801</v>
      </c>
      <c r="E439" t="s">
        <v>1338</v>
      </c>
      <c r="F439" s="1">
        <v>43547</v>
      </c>
      <c r="G439" s="1">
        <v>44642</v>
      </c>
      <c r="I439" t="s">
        <v>2802</v>
      </c>
      <c r="J439" t="s">
        <v>2803</v>
      </c>
      <c r="K439" t="s">
        <v>2804</v>
      </c>
      <c r="L439" t="s">
        <v>66</v>
      </c>
      <c r="M439" t="s">
        <v>2805</v>
      </c>
      <c r="N439" t="s">
        <v>2806</v>
      </c>
      <c r="O439" t="s">
        <v>2807</v>
      </c>
      <c r="P439" t="s">
        <v>2056</v>
      </c>
      <c r="Q439" t="s">
        <v>2808</v>
      </c>
    </row>
    <row r="440" spans="1:18" x14ac:dyDescent="0.25">
      <c r="A440" t="s">
        <v>114</v>
      </c>
      <c r="B440" t="s">
        <v>2809</v>
      </c>
      <c r="C440" t="s">
        <v>2810</v>
      </c>
      <c r="D440" t="s">
        <v>2810</v>
      </c>
      <c r="E440" t="s">
        <v>1338</v>
      </c>
      <c r="F440" s="1">
        <v>43434</v>
      </c>
      <c r="G440" s="1">
        <v>44529</v>
      </c>
      <c r="I440" t="s">
        <v>2811</v>
      </c>
      <c r="J440" t="s">
        <v>2812</v>
      </c>
      <c r="K440" t="s">
        <v>2813</v>
      </c>
      <c r="L440" t="s">
        <v>120</v>
      </c>
      <c r="M440" t="s">
        <v>2814</v>
      </c>
      <c r="N440" t="s">
        <v>2815</v>
      </c>
      <c r="O440" t="s">
        <v>2816</v>
      </c>
      <c r="P440" t="s">
        <v>1630</v>
      </c>
      <c r="Q440" t="s">
        <v>1933</v>
      </c>
    </row>
    <row r="441" spans="1:18" x14ac:dyDescent="0.25">
      <c r="A441" t="s">
        <v>178</v>
      </c>
      <c r="B441" t="s">
        <v>2817</v>
      </c>
      <c r="C441" t="s">
        <v>2818</v>
      </c>
      <c r="D441" t="s">
        <v>2818</v>
      </c>
      <c r="E441" t="s">
        <v>1338</v>
      </c>
      <c r="F441" s="1">
        <v>43313</v>
      </c>
      <c r="G441" s="1">
        <v>44408</v>
      </c>
      <c r="I441" t="s">
        <v>2819</v>
      </c>
      <c r="J441" t="s">
        <v>2820</v>
      </c>
      <c r="K441" t="s">
        <v>2821</v>
      </c>
      <c r="L441" t="s">
        <v>778</v>
      </c>
      <c r="M441" t="s">
        <v>2822</v>
      </c>
      <c r="N441" t="s">
        <v>2823</v>
      </c>
      <c r="O441" t="s">
        <v>2824</v>
      </c>
      <c r="P441" t="s">
        <v>1271</v>
      </c>
      <c r="Q441" t="s">
        <v>2825</v>
      </c>
      <c r="R441" t="s">
        <v>2826</v>
      </c>
    </row>
    <row r="442" spans="1:18" x14ac:dyDescent="0.25">
      <c r="A442" t="s">
        <v>59</v>
      </c>
      <c r="B442" t="s">
        <v>2827</v>
      </c>
      <c r="C442" t="s">
        <v>2828</v>
      </c>
      <c r="D442" t="s">
        <v>2828</v>
      </c>
      <c r="E442" t="s">
        <v>1338</v>
      </c>
      <c r="F442" s="1">
        <v>43402</v>
      </c>
      <c r="G442" s="1">
        <v>44497</v>
      </c>
      <c r="I442" t="s">
        <v>2829</v>
      </c>
      <c r="J442" t="s">
        <v>2830</v>
      </c>
      <c r="K442" t="s">
        <v>2831</v>
      </c>
      <c r="L442" t="s">
        <v>442</v>
      </c>
      <c r="P442" t="s">
        <v>1271</v>
      </c>
      <c r="Q442" t="s">
        <v>1699</v>
      </c>
    </row>
    <row r="443" spans="1:18" x14ac:dyDescent="0.25">
      <c r="A443" t="s">
        <v>11</v>
      </c>
      <c r="B443" t="s">
        <v>2832</v>
      </c>
      <c r="C443" t="s">
        <v>2833</v>
      </c>
      <c r="D443" t="s">
        <v>2833</v>
      </c>
      <c r="E443" t="s">
        <v>1338</v>
      </c>
      <c r="F443" s="1">
        <v>43144</v>
      </c>
      <c r="G443" s="1">
        <v>44239</v>
      </c>
      <c r="I443" t="s">
        <v>2834</v>
      </c>
      <c r="J443">
        <v>49179</v>
      </c>
      <c r="K443" t="s">
        <v>2835</v>
      </c>
      <c r="L443" t="s">
        <v>17</v>
      </c>
      <c r="M443" t="s">
        <v>2836</v>
      </c>
      <c r="N443" t="s">
        <v>2837</v>
      </c>
      <c r="O443" t="s">
        <v>2838</v>
      </c>
      <c r="P443" t="s">
        <v>2839</v>
      </c>
      <c r="Q443" t="s">
        <v>2840</v>
      </c>
    </row>
    <row r="444" spans="1:18" x14ac:dyDescent="0.25">
      <c r="A444" t="s">
        <v>274</v>
      </c>
      <c r="B444" t="s">
        <v>2841</v>
      </c>
      <c r="C444" t="s">
        <v>2842</v>
      </c>
      <c r="D444" t="s">
        <v>2842</v>
      </c>
      <c r="E444" t="s">
        <v>1338</v>
      </c>
      <c r="F444" s="1">
        <v>42739</v>
      </c>
      <c r="G444" s="1">
        <v>43833</v>
      </c>
      <c r="I444" t="s">
        <v>2843</v>
      </c>
      <c r="J444" t="s">
        <v>2844</v>
      </c>
      <c r="K444" t="s">
        <v>1672</v>
      </c>
      <c r="L444" t="s">
        <v>151</v>
      </c>
      <c r="P444" t="s">
        <v>70</v>
      </c>
      <c r="Q444" t="s">
        <v>1933</v>
      </c>
    </row>
    <row r="445" spans="1:18" x14ac:dyDescent="0.25">
      <c r="A445" t="s">
        <v>46</v>
      </c>
      <c r="B445" t="s">
        <v>2845</v>
      </c>
      <c r="C445" t="s">
        <v>2846</v>
      </c>
      <c r="D445" t="s">
        <v>2846</v>
      </c>
      <c r="E445" t="s">
        <v>1338</v>
      </c>
      <c r="F445" s="1">
        <v>43065</v>
      </c>
      <c r="G445" s="1">
        <v>44160</v>
      </c>
      <c r="I445" t="s">
        <v>2847</v>
      </c>
      <c r="J445">
        <v>42690</v>
      </c>
      <c r="K445" t="s">
        <v>2848</v>
      </c>
      <c r="L445" t="s">
        <v>57</v>
      </c>
      <c r="P445" t="s">
        <v>1088</v>
      </c>
      <c r="Q445" t="s">
        <v>2849</v>
      </c>
    </row>
    <row r="446" spans="1:18" x14ac:dyDescent="0.25">
      <c r="A446" t="s">
        <v>77</v>
      </c>
      <c r="B446" t="s">
        <v>2850</v>
      </c>
      <c r="C446" t="s">
        <v>2851</v>
      </c>
      <c r="D446" t="s">
        <v>2851</v>
      </c>
      <c r="E446" t="s">
        <v>1338</v>
      </c>
      <c r="F446" s="1">
        <v>43332</v>
      </c>
      <c r="G446" s="1">
        <v>44427</v>
      </c>
      <c r="I446" t="s">
        <v>2852</v>
      </c>
      <c r="K446" t="s">
        <v>2853</v>
      </c>
      <c r="L446" t="s">
        <v>66</v>
      </c>
      <c r="P446" t="s">
        <v>2854</v>
      </c>
      <c r="Q446" t="s">
        <v>2855</v>
      </c>
      <c r="R446" t="s">
        <v>2856</v>
      </c>
    </row>
    <row r="447" spans="1:18" x14ac:dyDescent="0.25">
      <c r="A447" t="s">
        <v>77</v>
      </c>
      <c r="B447" t="s">
        <v>2857</v>
      </c>
      <c r="C447" t="s">
        <v>2858</v>
      </c>
      <c r="D447" t="s">
        <v>2858</v>
      </c>
      <c r="E447" t="s">
        <v>1338</v>
      </c>
      <c r="F447" s="1">
        <v>42899</v>
      </c>
      <c r="G447" s="1">
        <v>43994</v>
      </c>
      <c r="I447" t="s">
        <v>2859</v>
      </c>
      <c r="K447" t="s">
        <v>2860</v>
      </c>
      <c r="L447" t="s">
        <v>66</v>
      </c>
      <c r="M447" t="s">
        <v>2861</v>
      </c>
      <c r="N447" t="s">
        <v>2862</v>
      </c>
      <c r="O447" t="s">
        <v>2863</v>
      </c>
      <c r="P447" t="s">
        <v>2056</v>
      </c>
      <c r="Q447" t="s">
        <v>2864</v>
      </c>
      <c r="R447" t="s">
        <v>2865</v>
      </c>
    </row>
    <row r="448" spans="1:18" x14ac:dyDescent="0.25">
      <c r="A448" t="s">
        <v>59</v>
      </c>
      <c r="B448" t="s">
        <v>2866</v>
      </c>
      <c r="C448" t="s">
        <v>2867</v>
      </c>
      <c r="D448" t="s">
        <v>2867</v>
      </c>
      <c r="E448" t="s">
        <v>1338</v>
      </c>
      <c r="F448" s="1">
        <v>43343</v>
      </c>
      <c r="G448" s="1">
        <v>44438</v>
      </c>
      <c r="I448" t="s">
        <v>2868</v>
      </c>
      <c r="J448">
        <v>38010</v>
      </c>
      <c r="K448" t="s">
        <v>2869</v>
      </c>
      <c r="L448" t="s">
        <v>229</v>
      </c>
      <c r="P448" t="s">
        <v>1854</v>
      </c>
      <c r="Q448" t="s">
        <v>1407</v>
      </c>
    </row>
    <row r="449" spans="1:18" x14ac:dyDescent="0.25">
      <c r="A449" t="s">
        <v>124</v>
      </c>
      <c r="B449" t="s">
        <v>2870</v>
      </c>
      <c r="C449" t="s">
        <v>2871</v>
      </c>
      <c r="D449" t="s">
        <v>2871</v>
      </c>
      <c r="E449" t="s">
        <v>1338</v>
      </c>
      <c r="F449" s="1">
        <v>43350</v>
      </c>
      <c r="G449" s="1">
        <v>44445</v>
      </c>
      <c r="I449" t="s">
        <v>2872</v>
      </c>
      <c r="J449">
        <v>7925</v>
      </c>
      <c r="K449" t="s">
        <v>2873</v>
      </c>
      <c r="L449" t="s">
        <v>170</v>
      </c>
      <c r="M449" t="s">
        <v>2874</v>
      </c>
      <c r="N449">
        <v>27214029724</v>
      </c>
      <c r="O449" t="s">
        <v>2875</v>
      </c>
      <c r="Q449" t="s">
        <v>2876</v>
      </c>
      <c r="R449" t="s">
        <v>2877</v>
      </c>
    </row>
    <row r="450" spans="1:18" x14ac:dyDescent="0.25">
      <c r="A450" t="s">
        <v>192</v>
      </c>
      <c r="B450" t="s">
        <v>2878</v>
      </c>
      <c r="C450" t="s">
        <v>2879</v>
      </c>
      <c r="D450" t="s">
        <v>2879</v>
      </c>
      <c r="E450" t="s">
        <v>1338</v>
      </c>
      <c r="F450" s="1">
        <v>42530</v>
      </c>
      <c r="G450" s="1">
        <v>43624</v>
      </c>
      <c r="I450" t="s">
        <v>2880</v>
      </c>
      <c r="J450">
        <v>8800</v>
      </c>
      <c r="K450" t="s">
        <v>2881</v>
      </c>
      <c r="L450" t="s">
        <v>197</v>
      </c>
      <c r="Q450" t="s">
        <v>2057</v>
      </c>
    </row>
    <row r="451" spans="1:18" x14ac:dyDescent="0.25">
      <c r="A451" t="s">
        <v>59</v>
      </c>
      <c r="B451" t="s">
        <v>2882</v>
      </c>
      <c r="C451" t="s">
        <v>2883</v>
      </c>
      <c r="D451" t="s">
        <v>2883</v>
      </c>
      <c r="E451" t="s">
        <v>1338</v>
      </c>
      <c r="F451" s="1">
        <v>43238</v>
      </c>
      <c r="G451" s="1">
        <v>43580</v>
      </c>
      <c r="I451" t="s">
        <v>2884</v>
      </c>
      <c r="J451">
        <v>56660</v>
      </c>
      <c r="K451" t="s">
        <v>2885</v>
      </c>
      <c r="L451" t="s">
        <v>224</v>
      </c>
      <c r="P451" t="s">
        <v>1271</v>
      </c>
      <c r="Q451" t="s">
        <v>2886</v>
      </c>
      <c r="R451" t="s">
        <v>2887</v>
      </c>
    </row>
    <row r="452" spans="1:18" x14ac:dyDescent="0.25">
      <c r="A452" t="s">
        <v>39</v>
      </c>
      <c r="B452" t="s">
        <v>2888</v>
      </c>
      <c r="C452" t="s">
        <v>2889</v>
      </c>
      <c r="D452" t="s">
        <v>2889</v>
      </c>
      <c r="E452" t="s">
        <v>1338</v>
      </c>
      <c r="F452" s="1">
        <v>43480</v>
      </c>
      <c r="G452" s="1">
        <v>44575</v>
      </c>
      <c r="I452" t="s">
        <v>2890</v>
      </c>
      <c r="J452">
        <v>20794</v>
      </c>
      <c r="K452" t="s">
        <v>2891</v>
      </c>
      <c r="L452" t="s">
        <v>234</v>
      </c>
    </row>
    <row r="453" spans="1:18" x14ac:dyDescent="0.25">
      <c r="A453" t="s">
        <v>39</v>
      </c>
      <c r="B453" t="s">
        <v>2892</v>
      </c>
      <c r="C453" t="s">
        <v>2893</v>
      </c>
      <c r="D453" t="s">
        <v>2894</v>
      </c>
      <c r="E453" t="s">
        <v>1338</v>
      </c>
      <c r="F453" s="1">
        <v>43384</v>
      </c>
      <c r="G453" s="1">
        <v>44479</v>
      </c>
      <c r="I453" t="s">
        <v>2895</v>
      </c>
      <c r="J453">
        <v>7249</v>
      </c>
      <c r="K453" t="s">
        <v>2896</v>
      </c>
      <c r="L453" t="s">
        <v>432</v>
      </c>
      <c r="P453" t="s">
        <v>1630</v>
      </c>
      <c r="Q453" t="s">
        <v>2897</v>
      </c>
    </row>
    <row r="454" spans="1:18" x14ac:dyDescent="0.25">
      <c r="A454" t="s">
        <v>140</v>
      </c>
      <c r="B454" t="s">
        <v>2898</v>
      </c>
      <c r="C454" t="s">
        <v>2899</v>
      </c>
      <c r="D454" t="s">
        <v>2899</v>
      </c>
      <c r="E454" t="s">
        <v>1338</v>
      </c>
      <c r="F454" s="1">
        <v>43073</v>
      </c>
      <c r="G454" s="1">
        <v>44168</v>
      </c>
      <c r="I454" t="s">
        <v>2900</v>
      </c>
      <c r="J454">
        <v>1140</v>
      </c>
      <c r="K454" t="s">
        <v>2901</v>
      </c>
      <c r="L454" t="s">
        <v>239</v>
      </c>
      <c r="P454" t="s">
        <v>1939</v>
      </c>
      <c r="Q454" t="s">
        <v>2902</v>
      </c>
    </row>
    <row r="455" spans="1:18" x14ac:dyDescent="0.25">
      <c r="A455" t="s">
        <v>59</v>
      </c>
      <c r="B455" t="s">
        <v>2903</v>
      </c>
      <c r="C455" t="s">
        <v>2904</v>
      </c>
      <c r="D455" t="s">
        <v>2904</v>
      </c>
      <c r="E455" t="s">
        <v>1338</v>
      </c>
      <c r="F455" s="1">
        <v>42528</v>
      </c>
      <c r="G455" s="1">
        <v>43622</v>
      </c>
      <c r="I455" t="s">
        <v>2905</v>
      </c>
      <c r="J455">
        <v>91300</v>
      </c>
      <c r="K455" t="s">
        <v>2906</v>
      </c>
      <c r="L455" t="s">
        <v>224</v>
      </c>
      <c r="M455" t="s">
        <v>2907</v>
      </c>
      <c r="O455" t="s">
        <v>2908</v>
      </c>
      <c r="P455" t="s">
        <v>1630</v>
      </c>
      <c r="Q455" t="s">
        <v>2909</v>
      </c>
    </row>
    <row r="456" spans="1:18" x14ac:dyDescent="0.25">
      <c r="A456" t="s">
        <v>59</v>
      </c>
      <c r="B456" t="s">
        <v>2910</v>
      </c>
      <c r="C456" t="s">
        <v>2911</v>
      </c>
      <c r="D456" t="s">
        <v>2912</v>
      </c>
      <c r="E456" t="s">
        <v>1338</v>
      </c>
      <c r="F456" s="1">
        <v>42865</v>
      </c>
      <c r="G456" s="1">
        <v>43960</v>
      </c>
      <c r="I456" t="s">
        <v>2913</v>
      </c>
      <c r="J456" t="s">
        <v>606</v>
      </c>
      <c r="K456" t="s">
        <v>1153</v>
      </c>
      <c r="L456" t="s">
        <v>66</v>
      </c>
      <c r="M456" t="s">
        <v>2914</v>
      </c>
      <c r="N456" t="s">
        <v>2915</v>
      </c>
      <c r="O456" t="s">
        <v>2916</v>
      </c>
      <c r="P456" t="s">
        <v>70</v>
      </c>
      <c r="Q456" t="s">
        <v>71</v>
      </c>
    </row>
    <row r="457" spans="1:18" x14ac:dyDescent="0.25">
      <c r="A457" t="s">
        <v>192</v>
      </c>
      <c r="B457" t="s">
        <v>2917</v>
      </c>
      <c r="C457" t="s">
        <v>2918</v>
      </c>
      <c r="D457" t="s">
        <v>2918</v>
      </c>
      <c r="E457" t="s">
        <v>1338</v>
      </c>
      <c r="F457" s="1">
        <v>43323</v>
      </c>
      <c r="G457" s="1">
        <v>44418</v>
      </c>
      <c r="I457" t="s">
        <v>2919</v>
      </c>
      <c r="J457">
        <v>4133</v>
      </c>
      <c r="K457" t="s">
        <v>2920</v>
      </c>
      <c r="L457" t="s">
        <v>197</v>
      </c>
      <c r="M457" t="s">
        <v>2921</v>
      </c>
      <c r="N457" t="s">
        <v>2922</v>
      </c>
      <c r="O457" t="s">
        <v>2923</v>
      </c>
      <c r="P457" t="s">
        <v>2924</v>
      </c>
      <c r="Q457" t="s">
        <v>1407</v>
      </c>
    </row>
    <row r="458" spans="1:18" x14ac:dyDescent="0.25">
      <c r="A458" t="s">
        <v>114</v>
      </c>
      <c r="B458" t="s">
        <v>2925</v>
      </c>
      <c r="C458" t="s">
        <v>2926</v>
      </c>
      <c r="D458" t="s">
        <v>2926</v>
      </c>
      <c r="E458" t="s">
        <v>1338</v>
      </c>
      <c r="F458" s="1">
        <v>43016</v>
      </c>
      <c r="G458" s="1">
        <v>44111</v>
      </c>
      <c r="I458" t="s">
        <v>2927</v>
      </c>
      <c r="J458">
        <v>27572</v>
      </c>
      <c r="K458" t="s">
        <v>1023</v>
      </c>
      <c r="L458" t="s">
        <v>17</v>
      </c>
      <c r="M458" t="s">
        <v>2928</v>
      </c>
      <c r="N458" t="s">
        <v>2929</v>
      </c>
      <c r="O458" t="s">
        <v>2930</v>
      </c>
      <c r="P458" t="s">
        <v>2038</v>
      </c>
      <c r="Q458" t="s">
        <v>2931</v>
      </c>
    </row>
    <row r="459" spans="1:18" x14ac:dyDescent="0.25">
      <c r="A459" t="s">
        <v>39</v>
      </c>
      <c r="B459" t="s">
        <v>2932</v>
      </c>
      <c r="C459" t="s">
        <v>2933</v>
      </c>
      <c r="D459" t="s">
        <v>2933</v>
      </c>
      <c r="E459" t="s">
        <v>1338</v>
      </c>
      <c r="F459" s="1">
        <v>43238</v>
      </c>
      <c r="G459" s="1">
        <v>44333</v>
      </c>
      <c r="I459" t="s">
        <v>2934</v>
      </c>
      <c r="J459">
        <v>12589</v>
      </c>
      <c r="K459" t="s">
        <v>2935</v>
      </c>
      <c r="L459" t="s">
        <v>234</v>
      </c>
      <c r="P459" t="s">
        <v>1088</v>
      </c>
      <c r="Q459" t="s">
        <v>2936</v>
      </c>
    </row>
    <row r="460" spans="1:18" x14ac:dyDescent="0.25">
      <c r="A460" t="s">
        <v>274</v>
      </c>
      <c r="B460" t="s">
        <v>2937</v>
      </c>
      <c r="C460" t="s">
        <v>2938</v>
      </c>
      <c r="D460" t="s">
        <v>2938</v>
      </c>
      <c r="E460" t="s">
        <v>1338</v>
      </c>
      <c r="F460" s="1">
        <v>43432</v>
      </c>
      <c r="G460" s="1">
        <v>44527</v>
      </c>
      <c r="I460" t="s">
        <v>2939</v>
      </c>
      <c r="J460" t="s">
        <v>2940</v>
      </c>
      <c r="K460" t="s">
        <v>2941</v>
      </c>
      <c r="L460" t="s">
        <v>151</v>
      </c>
      <c r="P460" t="s">
        <v>2942</v>
      </c>
      <c r="Q460" t="s">
        <v>1781</v>
      </c>
    </row>
    <row r="461" spans="1:18" x14ac:dyDescent="0.25">
      <c r="A461" t="s">
        <v>626</v>
      </c>
      <c r="B461" t="s">
        <v>2943</v>
      </c>
      <c r="C461" t="s">
        <v>2944</v>
      </c>
      <c r="D461" t="s">
        <v>2944</v>
      </c>
      <c r="E461" t="s">
        <v>1338</v>
      </c>
      <c r="F461" s="1">
        <v>43399</v>
      </c>
      <c r="G461" s="1">
        <v>44494</v>
      </c>
      <c r="I461" t="s">
        <v>2945</v>
      </c>
      <c r="J461">
        <v>53340</v>
      </c>
      <c r="K461" t="s">
        <v>2946</v>
      </c>
      <c r="L461" t="s">
        <v>17</v>
      </c>
      <c r="M461" t="s">
        <v>2947</v>
      </c>
      <c r="N461" t="s">
        <v>2948</v>
      </c>
      <c r="O461" t="s">
        <v>2949</v>
      </c>
      <c r="P461" t="s">
        <v>2950</v>
      </c>
      <c r="Q461" t="s">
        <v>1621</v>
      </c>
    </row>
    <row r="462" spans="1:18" x14ac:dyDescent="0.25">
      <c r="A462" t="s">
        <v>114</v>
      </c>
      <c r="B462" t="s">
        <v>2951</v>
      </c>
      <c r="C462" t="s">
        <v>2952</v>
      </c>
      <c r="D462" t="s">
        <v>2952</v>
      </c>
      <c r="E462" t="s">
        <v>1338</v>
      </c>
      <c r="F462" s="1">
        <v>43383</v>
      </c>
      <c r="G462" s="1">
        <v>44495</v>
      </c>
      <c r="I462" t="s">
        <v>2953</v>
      </c>
      <c r="J462">
        <v>22170</v>
      </c>
      <c r="K462" t="s">
        <v>2954</v>
      </c>
      <c r="L462" t="s">
        <v>224</v>
      </c>
      <c r="P462" t="s">
        <v>1630</v>
      </c>
      <c r="Q462" t="s">
        <v>2955</v>
      </c>
    </row>
    <row r="463" spans="1:18" x14ac:dyDescent="0.25">
      <c r="A463" t="s">
        <v>124</v>
      </c>
      <c r="B463" t="s">
        <v>2956</v>
      </c>
      <c r="C463" t="s">
        <v>2957</v>
      </c>
      <c r="D463" t="s">
        <v>2957</v>
      </c>
      <c r="E463" t="s">
        <v>1338</v>
      </c>
      <c r="F463" s="1">
        <v>42809</v>
      </c>
      <c r="G463" s="1">
        <v>43904</v>
      </c>
      <c r="I463" t="s">
        <v>2958</v>
      </c>
      <c r="J463" t="s">
        <v>2959</v>
      </c>
      <c r="K463" t="s">
        <v>2587</v>
      </c>
      <c r="L463" t="s">
        <v>151</v>
      </c>
      <c r="P463" t="s">
        <v>1630</v>
      </c>
      <c r="Q463" t="s">
        <v>2960</v>
      </c>
    </row>
    <row r="464" spans="1:18" x14ac:dyDescent="0.25">
      <c r="A464" t="s">
        <v>39</v>
      </c>
      <c r="B464" t="s">
        <v>2961</v>
      </c>
      <c r="C464" t="s">
        <v>2962</v>
      </c>
      <c r="D464" t="s">
        <v>2962</v>
      </c>
      <c r="E464" t="s">
        <v>1338</v>
      </c>
      <c r="F464" s="1">
        <v>42961</v>
      </c>
      <c r="G464" s="1">
        <v>44056</v>
      </c>
      <c r="I464" t="s">
        <v>2963</v>
      </c>
      <c r="J464">
        <v>32822</v>
      </c>
      <c r="K464" t="s">
        <v>2964</v>
      </c>
      <c r="L464" t="s">
        <v>234</v>
      </c>
      <c r="P464" t="s">
        <v>1463</v>
      </c>
      <c r="Q464" t="s">
        <v>2490</v>
      </c>
    </row>
    <row r="465" spans="1:18" x14ac:dyDescent="0.25">
      <c r="A465" t="s">
        <v>140</v>
      </c>
      <c r="B465" t="s">
        <v>2965</v>
      </c>
      <c r="C465" t="s">
        <v>2966</v>
      </c>
      <c r="D465" t="s">
        <v>2966</v>
      </c>
      <c r="E465" t="s">
        <v>1338</v>
      </c>
      <c r="F465" s="1">
        <v>42488</v>
      </c>
      <c r="G465" s="1">
        <v>43582</v>
      </c>
      <c r="I465" t="s">
        <v>2967</v>
      </c>
      <c r="J465" t="s">
        <v>2968</v>
      </c>
      <c r="K465" t="s">
        <v>2969</v>
      </c>
      <c r="L465" t="s">
        <v>165</v>
      </c>
    </row>
    <row r="466" spans="1:18" x14ac:dyDescent="0.25">
      <c r="A466" t="s">
        <v>397</v>
      </c>
      <c r="B466" t="s">
        <v>2970</v>
      </c>
      <c r="C466" t="s">
        <v>2971</v>
      </c>
      <c r="D466" t="s">
        <v>2971</v>
      </c>
      <c r="E466" t="s">
        <v>1338</v>
      </c>
      <c r="F466" s="1">
        <v>43363</v>
      </c>
      <c r="G466" s="1">
        <v>44474</v>
      </c>
      <c r="I466" t="s">
        <v>2972</v>
      </c>
      <c r="J466">
        <v>4632</v>
      </c>
      <c r="K466" t="s">
        <v>2973</v>
      </c>
      <c r="L466" t="s">
        <v>145</v>
      </c>
      <c r="P466" t="s">
        <v>1630</v>
      </c>
      <c r="Q466" t="s">
        <v>2974</v>
      </c>
    </row>
    <row r="467" spans="1:18" x14ac:dyDescent="0.25">
      <c r="A467" t="s">
        <v>59</v>
      </c>
      <c r="B467" t="s">
        <v>2975</v>
      </c>
      <c r="C467" t="s">
        <v>2976</v>
      </c>
      <c r="D467" t="s">
        <v>2976</v>
      </c>
      <c r="E467" t="s">
        <v>1338</v>
      </c>
      <c r="F467" s="1">
        <v>42647</v>
      </c>
      <c r="G467" s="1">
        <v>43741</v>
      </c>
      <c r="I467" t="s">
        <v>2977</v>
      </c>
      <c r="J467" t="s">
        <v>2978</v>
      </c>
      <c r="K467" t="s">
        <v>2979</v>
      </c>
      <c r="L467" t="s">
        <v>88</v>
      </c>
      <c r="P467" t="s">
        <v>1731</v>
      </c>
      <c r="Q467" t="s">
        <v>1595</v>
      </c>
    </row>
    <row r="468" spans="1:18" x14ac:dyDescent="0.25">
      <c r="A468" t="s">
        <v>274</v>
      </c>
      <c r="B468" t="s">
        <v>2980</v>
      </c>
      <c r="C468" t="s">
        <v>2981</v>
      </c>
      <c r="D468" t="s">
        <v>2981</v>
      </c>
      <c r="E468" t="s">
        <v>1338</v>
      </c>
      <c r="F468" s="1">
        <v>43249</v>
      </c>
      <c r="G468" s="1">
        <v>44344</v>
      </c>
      <c r="I468" t="s">
        <v>2982</v>
      </c>
      <c r="J468" t="s">
        <v>2983</v>
      </c>
      <c r="K468" t="s">
        <v>2984</v>
      </c>
      <c r="L468" t="s">
        <v>151</v>
      </c>
      <c r="P468" t="s">
        <v>1630</v>
      </c>
      <c r="Q468" t="s">
        <v>2985</v>
      </c>
    </row>
    <row r="469" spans="1:18" x14ac:dyDescent="0.25">
      <c r="A469" t="s">
        <v>39</v>
      </c>
      <c r="B469" t="s">
        <v>2986</v>
      </c>
      <c r="C469" t="s">
        <v>2987</v>
      </c>
      <c r="D469" t="s">
        <v>2987</v>
      </c>
      <c r="E469" t="s">
        <v>1338</v>
      </c>
      <c r="F469" s="1">
        <v>43403</v>
      </c>
      <c r="G469" s="1">
        <v>44498</v>
      </c>
      <c r="I469" t="s">
        <v>2988</v>
      </c>
      <c r="J469">
        <v>5480000</v>
      </c>
      <c r="K469" t="s">
        <v>2989</v>
      </c>
      <c r="L469" t="s">
        <v>377</v>
      </c>
      <c r="M469" t="s">
        <v>2990</v>
      </c>
      <c r="N469" t="s">
        <v>2991</v>
      </c>
      <c r="O469" t="s">
        <v>2992</v>
      </c>
      <c r="P469" t="s">
        <v>1434</v>
      </c>
      <c r="Q469" t="s">
        <v>2993</v>
      </c>
      <c r="R469" t="s">
        <v>2994</v>
      </c>
    </row>
    <row r="470" spans="1:18" x14ac:dyDescent="0.25">
      <c r="A470" t="s">
        <v>201</v>
      </c>
      <c r="B470" t="s">
        <v>2995</v>
      </c>
      <c r="C470" t="s">
        <v>2996</v>
      </c>
      <c r="D470" t="s">
        <v>2996</v>
      </c>
      <c r="E470" t="s">
        <v>1338</v>
      </c>
      <c r="F470" s="1">
        <v>43315</v>
      </c>
      <c r="G470" s="1">
        <v>44411</v>
      </c>
      <c r="I470" t="s">
        <v>2997</v>
      </c>
      <c r="J470">
        <v>8288</v>
      </c>
      <c r="K470" t="s">
        <v>2998</v>
      </c>
      <c r="L470" t="s">
        <v>206</v>
      </c>
      <c r="M470" t="s">
        <v>2999</v>
      </c>
      <c r="N470">
        <v>4723685500</v>
      </c>
      <c r="O470" t="s">
        <v>3000</v>
      </c>
      <c r="P470" t="s">
        <v>1630</v>
      </c>
      <c r="Q470" t="s">
        <v>3001</v>
      </c>
    </row>
    <row r="471" spans="1:18" x14ac:dyDescent="0.25">
      <c r="A471" t="s">
        <v>515</v>
      </c>
      <c r="B471" t="s">
        <v>3002</v>
      </c>
      <c r="C471" t="s">
        <v>3003</v>
      </c>
      <c r="D471" t="s">
        <v>3003</v>
      </c>
      <c r="E471" t="s">
        <v>1338</v>
      </c>
      <c r="F471" s="1">
        <v>43256</v>
      </c>
      <c r="G471" s="1">
        <v>44351</v>
      </c>
      <c r="I471" t="s">
        <v>3004</v>
      </c>
      <c r="J471">
        <v>9600</v>
      </c>
      <c r="K471" t="s">
        <v>3005</v>
      </c>
      <c r="L471" t="s">
        <v>206</v>
      </c>
      <c r="P471" t="s">
        <v>1630</v>
      </c>
      <c r="Q471" t="s">
        <v>3006</v>
      </c>
    </row>
    <row r="472" spans="1:18" x14ac:dyDescent="0.25">
      <c r="A472" t="s">
        <v>114</v>
      </c>
      <c r="B472" t="s">
        <v>3007</v>
      </c>
      <c r="C472" t="s">
        <v>3008</v>
      </c>
      <c r="D472" t="s">
        <v>3008</v>
      </c>
      <c r="E472" t="s">
        <v>1338</v>
      </c>
      <c r="F472" s="1">
        <v>43440</v>
      </c>
      <c r="G472" s="1">
        <v>44535</v>
      </c>
      <c r="I472" t="s">
        <v>3009</v>
      </c>
      <c r="J472">
        <v>29380</v>
      </c>
      <c r="K472" t="s">
        <v>3010</v>
      </c>
      <c r="L472" t="s">
        <v>224</v>
      </c>
      <c r="M472" t="s">
        <v>3011</v>
      </c>
      <c r="N472" t="s">
        <v>3012</v>
      </c>
      <c r="O472" t="s">
        <v>3013</v>
      </c>
      <c r="P472" t="s">
        <v>1630</v>
      </c>
      <c r="Q472" t="s">
        <v>2226</v>
      </c>
    </row>
    <row r="473" spans="1:18" x14ac:dyDescent="0.25">
      <c r="A473" t="s">
        <v>59</v>
      </c>
      <c r="B473" t="s">
        <v>3014</v>
      </c>
      <c r="C473" t="s">
        <v>3015</v>
      </c>
      <c r="D473" t="s">
        <v>3015</v>
      </c>
      <c r="E473" t="s">
        <v>1338</v>
      </c>
      <c r="F473" s="1">
        <v>43207</v>
      </c>
      <c r="G473" s="1">
        <v>44302</v>
      </c>
      <c r="I473" t="s">
        <v>3016</v>
      </c>
      <c r="J473">
        <v>62230</v>
      </c>
      <c r="K473" t="s">
        <v>3017</v>
      </c>
      <c r="L473" t="s">
        <v>224</v>
      </c>
      <c r="P473" t="s">
        <v>1361</v>
      </c>
      <c r="Q473" t="s">
        <v>1933</v>
      </c>
    </row>
    <row r="474" spans="1:18" x14ac:dyDescent="0.25">
      <c r="A474" t="s">
        <v>274</v>
      </c>
      <c r="B474" t="s">
        <v>3018</v>
      </c>
      <c r="C474" t="s">
        <v>3019</v>
      </c>
      <c r="D474" t="s">
        <v>3019</v>
      </c>
      <c r="E474" t="s">
        <v>1338</v>
      </c>
      <c r="F474" s="1">
        <v>42985</v>
      </c>
      <c r="G474" s="1">
        <v>44080</v>
      </c>
      <c r="I474" t="s">
        <v>3020</v>
      </c>
      <c r="K474" t="s">
        <v>3021</v>
      </c>
      <c r="L474" t="s">
        <v>3022</v>
      </c>
      <c r="P474" t="s">
        <v>2445</v>
      </c>
      <c r="Q474" t="s">
        <v>3023</v>
      </c>
    </row>
    <row r="475" spans="1:18" x14ac:dyDescent="0.25">
      <c r="A475" t="s">
        <v>114</v>
      </c>
      <c r="B475" t="s">
        <v>3024</v>
      </c>
      <c r="C475" t="s">
        <v>3025</v>
      </c>
      <c r="D475" t="s">
        <v>3025</v>
      </c>
      <c r="E475" t="s">
        <v>1338</v>
      </c>
      <c r="F475" s="1">
        <v>43399</v>
      </c>
      <c r="G475" s="1">
        <v>44494</v>
      </c>
      <c r="I475" t="s">
        <v>3026</v>
      </c>
      <c r="J475">
        <v>90140</v>
      </c>
      <c r="K475" t="s">
        <v>3027</v>
      </c>
      <c r="L475" t="s">
        <v>219</v>
      </c>
      <c r="M475" t="s">
        <v>3028</v>
      </c>
      <c r="N475" t="s">
        <v>3029</v>
      </c>
      <c r="O475" t="s">
        <v>3030</v>
      </c>
      <c r="P475" t="s">
        <v>1271</v>
      </c>
      <c r="Q475" t="s">
        <v>1923</v>
      </c>
    </row>
    <row r="476" spans="1:18" x14ac:dyDescent="0.25">
      <c r="A476" t="s">
        <v>274</v>
      </c>
      <c r="B476" t="s">
        <v>3031</v>
      </c>
      <c r="C476" t="s">
        <v>3032</v>
      </c>
      <c r="D476" t="s">
        <v>3032</v>
      </c>
      <c r="E476" t="s">
        <v>1338</v>
      </c>
      <c r="F476" s="1">
        <v>43119</v>
      </c>
      <c r="G476" s="1">
        <v>44112</v>
      </c>
      <c r="I476" t="s">
        <v>3033</v>
      </c>
      <c r="J476">
        <v>90245</v>
      </c>
      <c r="K476" t="s">
        <v>3034</v>
      </c>
      <c r="L476" t="s">
        <v>234</v>
      </c>
      <c r="P476" t="s">
        <v>1630</v>
      </c>
      <c r="Q476" t="s">
        <v>880</v>
      </c>
      <c r="R476" t="s">
        <v>3032</v>
      </c>
    </row>
    <row r="477" spans="1:18" x14ac:dyDescent="0.25">
      <c r="A477" t="s">
        <v>77</v>
      </c>
      <c r="B477" t="s">
        <v>3035</v>
      </c>
      <c r="C477" t="s">
        <v>3036</v>
      </c>
      <c r="D477" t="s">
        <v>3036</v>
      </c>
      <c r="E477" t="s">
        <v>1338</v>
      </c>
      <c r="F477" s="1">
        <v>43503</v>
      </c>
      <c r="G477" s="1">
        <v>44598</v>
      </c>
      <c r="I477" t="s">
        <v>3037</v>
      </c>
      <c r="K477" t="s">
        <v>3038</v>
      </c>
      <c r="L477" t="s">
        <v>45</v>
      </c>
      <c r="M477" t="s">
        <v>3039</v>
      </c>
      <c r="O477" t="s">
        <v>3040</v>
      </c>
      <c r="P477" t="s">
        <v>3041</v>
      </c>
      <c r="Q477" t="s">
        <v>1658</v>
      </c>
    </row>
    <row r="478" spans="1:18" x14ac:dyDescent="0.25">
      <c r="A478" t="s">
        <v>59</v>
      </c>
      <c r="B478" t="s">
        <v>3042</v>
      </c>
      <c r="C478" t="s">
        <v>3043</v>
      </c>
      <c r="D478" t="s">
        <v>3043</v>
      </c>
      <c r="E478" t="s">
        <v>1338</v>
      </c>
      <c r="F478" s="1">
        <v>42488</v>
      </c>
      <c r="G478" s="1">
        <v>43582</v>
      </c>
      <c r="I478" t="s">
        <v>3044</v>
      </c>
      <c r="J478">
        <v>80542</v>
      </c>
      <c r="K478" t="s">
        <v>1357</v>
      </c>
      <c r="L478" t="s">
        <v>88</v>
      </c>
      <c r="M478" t="s">
        <v>3045</v>
      </c>
      <c r="N478">
        <v>668624746</v>
      </c>
      <c r="O478" t="s">
        <v>3046</v>
      </c>
      <c r="P478" t="s">
        <v>1630</v>
      </c>
      <c r="Q478" t="s">
        <v>1933</v>
      </c>
    </row>
    <row r="479" spans="1:18" x14ac:dyDescent="0.25">
      <c r="A479" t="s">
        <v>114</v>
      </c>
      <c r="B479" t="s">
        <v>3047</v>
      </c>
      <c r="C479" t="s">
        <v>3048</v>
      </c>
      <c r="D479" t="s">
        <v>3048</v>
      </c>
      <c r="E479" t="s">
        <v>1338</v>
      </c>
      <c r="F479" s="1">
        <v>42598</v>
      </c>
      <c r="G479" s="1">
        <v>43685</v>
      </c>
      <c r="I479" t="s">
        <v>3049</v>
      </c>
      <c r="J479" t="s">
        <v>3050</v>
      </c>
      <c r="K479" t="s">
        <v>3051</v>
      </c>
      <c r="L479" t="s">
        <v>442</v>
      </c>
      <c r="M479" t="s">
        <v>3052</v>
      </c>
      <c r="N479" t="s">
        <v>3053</v>
      </c>
      <c r="O479" t="s">
        <v>3054</v>
      </c>
      <c r="P479" t="s">
        <v>1271</v>
      </c>
      <c r="Q479" t="s">
        <v>1900</v>
      </c>
    </row>
    <row r="480" spans="1:18" x14ac:dyDescent="0.25">
      <c r="A480" t="s">
        <v>124</v>
      </c>
      <c r="B480" t="s">
        <v>3055</v>
      </c>
      <c r="C480" t="s">
        <v>3056</v>
      </c>
      <c r="D480" t="s">
        <v>3056</v>
      </c>
      <c r="E480" t="s">
        <v>1338</v>
      </c>
      <c r="F480" s="1">
        <v>43028</v>
      </c>
      <c r="G480" s="1">
        <v>44123</v>
      </c>
      <c r="I480" t="s">
        <v>3057</v>
      </c>
      <c r="J480">
        <v>700000</v>
      </c>
      <c r="K480" t="s">
        <v>579</v>
      </c>
      <c r="L480" t="s">
        <v>66</v>
      </c>
      <c r="P480" t="s">
        <v>2056</v>
      </c>
      <c r="Q480" t="s">
        <v>3058</v>
      </c>
    </row>
    <row r="481" spans="1:18" x14ac:dyDescent="0.25">
      <c r="A481" t="s">
        <v>397</v>
      </c>
      <c r="B481" t="s">
        <v>3059</v>
      </c>
      <c r="C481" t="s">
        <v>3060</v>
      </c>
      <c r="D481" t="s">
        <v>3060</v>
      </c>
      <c r="E481" t="s">
        <v>1338</v>
      </c>
      <c r="F481" s="1">
        <v>43209</v>
      </c>
      <c r="G481" s="1">
        <v>44301</v>
      </c>
      <c r="I481" t="s">
        <v>3061</v>
      </c>
      <c r="J481">
        <v>9900</v>
      </c>
      <c r="K481" t="s">
        <v>1772</v>
      </c>
      <c r="L481" t="s">
        <v>145</v>
      </c>
      <c r="M481" t="s">
        <v>3062</v>
      </c>
      <c r="N481" t="s">
        <v>3063</v>
      </c>
      <c r="O481" t="s">
        <v>3064</v>
      </c>
      <c r="P481" t="s">
        <v>1271</v>
      </c>
      <c r="Q481" t="s">
        <v>3065</v>
      </c>
    </row>
    <row r="482" spans="1:18" x14ac:dyDescent="0.25">
      <c r="A482" t="s">
        <v>626</v>
      </c>
      <c r="B482" t="s">
        <v>3066</v>
      </c>
      <c r="C482" t="s">
        <v>3067</v>
      </c>
      <c r="E482" t="s">
        <v>1338</v>
      </c>
      <c r="F482" s="1">
        <v>43502</v>
      </c>
      <c r="G482" s="1">
        <v>44597</v>
      </c>
      <c r="I482" t="s">
        <v>3068</v>
      </c>
      <c r="J482">
        <v>21465</v>
      </c>
      <c r="K482" t="s">
        <v>3069</v>
      </c>
      <c r="L482" t="s">
        <v>17</v>
      </c>
      <c r="M482" t="s">
        <v>3070</v>
      </c>
      <c r="O482" t="s">
        <v>3071</v>
      </c>
      <c r="P482" t="s">
        <v>1823</v>
      </c>
      <c r="Q482" t="s">
        <v>3072</v>
      </c>
    </row>
    <row r="483" spans="1:18" x14ac:dyDescent="0.25">
      <c r="A483" t="s">
        <v>77</v>
      </c>
      <c r="B483" t="s">
        <v>3073</v>
      </c>
      <c r="C483" t="s">
        <v>3074</v>
      </c>
      <c r="D483" t="s">
        <v>3074</v>
      </c>
      <c r="E483" t="s">
        <v>1338</v>
      </c>
      <c r="F483" s="1">
        <v>43069</v>
      </c>
      <c r="G483" s="1">
        <v>44164</v>
      </c>
      <c r="I483" t="s">
        <v>3075</v>
      </c>
      <c r="K483" t="s">
        <v>3076</v>
      </c>
      <c r="L483" t="s">
        <v>139</v>
      </c>
      <c r="M483" t="s">
        <v>3077</v>
      </c>
      <c r="N483" t="s">
        <v>3078</v>
      </c>
      <c r="P483" t="s">
        <v>3079</v>
      </c>
      <c r="Q483" t="s">
        <v>3080</v>
      </c>
    </row>
    <row r="484" spans="1:18" x14ac:dyDescent="0.25">
      <c r="A484" t="s">
        <v>77</v>
      </c>
      <c r="B484" t="s">
        <v>3081</v>
      </c>
      <c r="C484" t="s">
        <v>3082</v>
      </c>
      <c r="D484" t="s">
        <v>3082</v>
      </c>
      <c r="E484" t="s">
        <v>1338</v>
      </c>
      <c r="F484" s="1">
        <v>43080</v>
      </c>
      <c r="G484" s="1">
        <v>44175</v>
      </c>
      <c r="I484" t="s">
        <v>3083</v>
      </c>
      <c r="K484" t="s">
        <v>3084</v>
      </c>
      <c r="L484" t="s">
        <v>139</v>
      </c>
      <c r="P484" t="s">
        <v>3079</v>
      </c>
      <c r="Q484" t="s">
        <v>1451</v>
      </c>
    </row>
    <row r="485" spans="1:18" x14ac:dyDescent="0.25">
      <c r="A485" t="s">
        <v>124</v>
      </c>
      <c r="B485" t="s">
        <v>3085</v>
      </c>
      <c r="C485" t="s">
        <v>3086</v>
      </c>
      <c r="D485" t="s">
        <v>3086</v>
      </c>
      <c r="E485" t="s">
        <v>1338</v>
      </c>
      <c r="F485" s="1">
        <v>43173</v>
      </c>
      <c r="G485" s="1">
        <v>43657</v>
      </c>
      <c r="I485" t="s">
        <v>3087</v>
      </c>
      <c r="J485" t="s">
        <v>3088</v>
      </c>
      <c r="K485" t="s">
        <v>503</v>
      </c>
      <c r="L485" t="s">
        <v>45</v>
      </c>
      <c r="M485" t="s">
        <v>3089</v>
      </c>
      <c r="N485" t="s">
        <v>3090</v>
      </c>
      <c r="O485" t="s">
        <v>3091</v>
      </c>
      <c r="P485" t="s">
        <v>3092</v>
      </c>
      <c r="Q485" t="s">
        <v>880</v>
      </c>
    </row>
    <row r="486" spans="1:18" x14ac:dyDescent="0.25">
      <c r="A486" t="s">
        <v>124</v>
      </c>
      <c r="B486" t="s">
        <v>3093</v>
      </c>
      <c r="C486" t="s">
        <v>3094</v>
      </c>
      <c r="D486" t="s">
        <v>3094</v>
      </c>
      <c r="E486" t="s">
        <v>1338</v>
      </c>
      <c r="F486" s="1">
        <v>43324</v>
      </c>
      <c r="G486" s="1">
        <v>44419</v>
      </c>
      <c r="I486" t="s">
        <v>3095</v>
      </c>
      <c r="J486" t="s">
        <v>3096</v>
      </c>
      <c r="K486" t="s">
        <v>3097</v>
      </c>
      <c r="L486" t="s">
        <v>45</v>
      </c>
      <c r="P486" t="s">
        <v>1854</v>
      </c>
      <c r="Q486" t="s">
        <v>3098</v>
      </c>
    </row>
    <row r="487" spans="1:18" x14ac:dyDescent="0.25">
      <c r="A487" t="s">
        <v>515</v>
      </c>
      <c r="B487" t="s">
        <v>3099</v>
      </c>
      <c r="C487" t="s">
        <v>3100</v>
      </c>
      <c r="D487" t="s">
        <v>3100</v>
      </c>
      <c r="E487" t="s">
        <v>1338</v>
      </c>
      <c r="F487" s="1">
        <v>42878</v>
      </c>
      <c r="G487" s="1">
        <v>43973</v>
      </c>
      <c r="I487" t="s">
        <v>3101</v>
      </c>
      <c r="J487">
        <v>7620</v>
      </c>
      <c r="K487" t="s">
        <v>3102</v>
      </c>
      <c r="L487" t="s">
        <v>145</v>
      </c>
      <c r="M487" t="s">
        <v>3103</v>
      </c>
      <c r="O487" t="s">
        <v>3104</v>
      </c>
      <c r="P487" t="s">
        <v>1939</v>
      </c>
      <c r="Q487" t="s">
        <v>1658</v>
      </c>
    </row>
    <row r="488" spans="1:18" x14ac:dyDescent="0.25">
      <c r="A488" t="s">
        <v>114</v>
      </c>
      <c r="B488" t="s">
        <v>3105</v>
      </c>
      <c r="C488" t="s">
        <v>3106</v>
      </c>
      <c r="D488" t="s">
        <v>3106</v>
      </c>
      <c r="E488" t="s">
        <v>1338</v>
      </c>
      <c r="F488" s="1">
        <v>43258</v>
      </c>
      <c r="G488" s="1">
        <v>44353</v>
      </c>
      <c r="I488" t="s">
        <v>3107</v>
      </c>
      <c r="J488">
        <v>56700</v>
      </c>
      <c r="K488" t="s">
        <v>3108</v>
      </c>
      <c r="L488" t="s">
        <v>224</v>
      </c>
      <c r="M488" t="s">
        <v>3109</v>
      </c>
      <c r="N488" t="s">
        <v>3110</v>
      </c>
      <c r="O488" t="s">
        <v>3111</v>
      </c>
      <c r="P488" t="s">
        <v>1854</v>
      </c>
      <c r="Q488" t="s">
        <v>3112</v>
      </c>
      <c r="R488" t="s">
        <v>3113</v>
      </c>
    </row>
    <row r="489" spans="1:18" x14ac:dyDescent="0.25">
      <c r="A489" t="s">
        <v>626</v>
      </c>
      <c r="B489" t="s">
        <v>3114</v>
      </c>
      <c r="C489" t="s">
        <v>3115</v>
      </c>
      <c r="D489" t="s">
        <v>3115</v>
      </c>
      <c r="E489" t="s">
        <v>1338</v>
      </c>
      <c r="F489" s="1">
        <v>42678</v>
      </c>
      <c r="G489" s="1">
        <v>43772</v>
      </c>
      <c r="I489" t="s">
        <v>3116</v>
      </c>
      <c r="J489">
        <v>24113</v>
      </c>
      <c r="K489" t="s">
        <v>3117</v>
      </c>
      <c r="L489" t="s">
        <v>17</v>
      </c>
      <c r="M489" t="s">
        <v>3118</v>
      </c>
      <c r="N489" t="s">
        <v>3119</v>
      </c>
      <c r="O489" t="s">
        <v>3120</v>
      </c>
      <c r="P489" t="s">
        <v>3121</v>
      </c>
      <c r="Q489" t="s">
        <v>1407</v>
      </c>
      <c r="R489" t="s">
        <v>3122</v>
      </c>
    </row>
    <row r="490" spans="1:18" x14ac:dyDescent="0.25">
      <c r="A490" t="s">
        <v>18</v>
      </c>
      <c r="B490" t="s">
        <v>3123</v>
      </c>
      <c r="C490" t="s">
        <v>3124</v>
      </c>
      <c r="D490" t="s">
        <v>3124</v>
      </c>
      <c r="E490" t="s">
        <v>1338</v>
      </c>
      <c r="F490" s="1">
        <v>43047</v>
      </c>
      <c r="G490" s="1">
        <v>44142</v>
      </c>
      <c r="I490" t="s">
        <v>3125</v>
      </c>
      <c r="J490">
        <v>45479</v>
      </c>
      <c r="K490" t="s">
        <v>3126</v>
      </c>
      <c r="L490" t="s">
        <v>17</v>
      </c>
      <c r="P490" t="s">
        <v>3127</v>
      </c>
      <c r="Q490" t="s">
        <v>3128</v>
      </c>
    </row>
    <row r="491" spans="1:18" x14ac:dyDescent="0.25">
      <c r="A491" t="s">
        <v>39</v>
      </c>
      <c r="B491" t="s">
        <v>3129</v>
      </c>
      <c r="C491" t="s">
        <v>3130</v>
      </c>
      <c r="D491" t="s">
        <v>3130</v>
      </c>
      <c r="E491" t="s">
        <v>1338</v>
      </c>
      <c r="F491" s="1">
        <v>43384</v>
      </c>
      <c r="G491" s="1">
        <v>44479</v>
      </c>
      <c r="I491" t="s">
        <v>3131</v>
      </c>
      <c r="J491">
        <v>3013</v>
      </c>
      <c r="K491" t="s">
        <v>3132</v>
      </c>
      <c r="L491" t="s">
        <v>432</v>
      </c>
      <c r="P491" t="s">
        <v>1630</v>
      </c>
      <c r="Q491" t="s">
        <v>3133</v>
      </c>
    </row>
    <row r="492" spans="1:18" x14ac:dyDescent="0.25">
      <c r="A492" t="s">
        <v>114</v>
      </c>
      <c r="B492" t="s">
        <v>3134</v>
      </c>
      <c r="C492" t="s">
        <v>3135</v>
      </c>
      <c r="D492" t="s">
        <v>3135</v>
      </c>
      <c r="E492" t="s">
        <v>1338</v>
      </c>
      <c r="F492" s="1">
        <v>43326</v>
      </c>
      <c r="G492" s="1">
        <v>44421</v>
      </c>
      <c r="I492" t="s">
        <v>3136</v>
      </c>
      <c r="K492" t="s">
        <v>3137</v>
      </c>
      <c r="L492" t="s">
        <v>772</v>
      </c>
      <c r="M492" t="s">
        <v>3138</v>
      </c>
      <c r="N492" t="s">
        <v>3139</v>
      </c>
      <c r="O492" t="s">
        <v>3140</v>
      </c>
      <c r="P492" t="s">
        <v>1630</v>
      </c>
      <c r="Q492" t="s">
        <v>1407</v>
      </c>
    </row>
    <row r="493" spans="1:18" x14ac:dyDescent="0.25">
      <c r="A493" t="s">
        <v>397</v>
      </c>
      <c r="B493" t="s">
        <v>3141</v>
      </c>
      <c r="C493" t="s">
        <v>3142</v>
      </c>
      <c r="D493" t="s">
        <v>3142</v>
      </c>
      <c r="E493" t="s">
        <v>1338</v>
      </c>
      <c r="F493" s="1">
        <v>42981</v>
      </c>
      <c r="G493" s="1">
        <v>44100</v>
      </c>
      <c r="I493" t="s">
        <v>3143</v>
      </c>
      <c r="J493">
        <v>9850</v>
      </c>
      <c r="K493" t="s">
        <v>669</v>
      </c>
      <c r="L493" t="s">
        <v>145</v>
      </c>
      <c r="P493" t="s">
        <v>3144</v>
      </c>
      <c r="Q493" t="s">
        <v>1089</v>
      </c>
      <c r="R493" t="s">
        <v>3145</v>
      </c>
    </row>
    <row r="494" spans="1:18" x14ac:dyDescent="0.25">
      <c r="A494" t="s">
        <v>515</v>
      </c>
      <c r="B494" t="s">
        <v>3146</v>
      </c>
      <c r="C494" t="s">
        <v>3147</v>
      </c>
      <c r="D494" t="s">
        <v>3147</v>
      </c>
      <c r="E494" t="s">
        <v>1338</v>
      </c>
      <c r="F494" s="1">
        <v>42876</v>
      </c>
      <c r="G494" s="1">
        <v>43971</v>
      </c>
      <c r="I494" t="s">
        <v>3148</v>
      </c>
      <c r="J494">
        <v>6701</v>
      </c>
      <c r="K494" t="s">
        <v>3149</v>
      </c>
      <c r="L494" t="s">
        <v>206</v>
      </c>
      <c r="M494" t="s">
        <v>3150</v>
      </c>
      <c r="N494" t="s">
        <v>3151</v>
      </c>
      <c r="O494" t="s">
        <v>3152</v>
      </c>
      <c r="P494" t="s">
        <v>1630</v>
      </c>
      <c r="Q494" t="s">
        <v>880</v>
      </c>
    </row>
    <row r="495" spans="1:18" x14ac:dyDescent="0.25">
      <c r="A495" t="s">
        <v>721</v>
      </c>
      <c r="B495" t="s">
        <v>3153</v>
      </c>
      <c r="C495" t="s">
        <v>3154</v>
      </c>
      <c r="D495" t="s">
        <v>3154</v>
      </c>
      <c r="E495" t="s">
        <v>1338</v>
      </c>
      <c r="F495" s="1">
        <v>42744</v>
      </c>
      <c r="G495" s="1">
        <v>43838</v>
      </c>
      <c r="I495" t="s">
        <v>3155</v>
      </c>
      <c r="J495">
        <v>2453</v>
      </c>
      <c r="K495" t="s">
        <v>3156</v>
      </c>
      <c r="L495" t="s">
        <v>234</v>
      </c>
      <c r="P495" t="s">
        <v>1630</v>
      </c>
      <c r="Q495" t="s">
        <v>2426</v>
      </c>
    </row>
    <row r="496" spans="1:18" x14ac:dyDescent="0.25">
      <c r="A496" t="s">
        <v>201</v>
      </c>
      <c r="B496" t="s">
        <v>3157</v>
      </c>
      <c r="C496" t="s">
        <v>3158</v>
      </c>
      <c r="D496" t="s">
        <v>3158</v>
      </c>
      <c r="E496" t="s">
        <v>1338</v>
      </c>
      <c r="F496" s="1">
        <v>43312</v>
      </c>
      <c r="G496" s="1">
        <v>44408</v>
      </c>
      <c r="I496" t="s">
        <v>3159</v>
      </c>
      <c r="J496">
        <v>22520</v>
      </c>
      <c r="K496" t="s">
        <v>3160</v>
      </c>
      <c r="L496" t="s">
        <v>229</v>
      </c>
      <c r="P496" t="s">
        <v>1271</v>
      </c>
      <c r="Q496" t="s">
        <v>1589</v>
      </c>
    </row>
    <row r="497" spans="1:18" x14ac:dyDescent="0.25">
      <c r="A497" t="s">
        <v>114</v>
      </c>
      <c r="B497" t="s">
        <v>3161</v>
      </c>
      <c r="C497" t="s">
        <v>3162</v>
      </c>
      <c r="D497" t="s">
        <v>3162</v>
      </c>
      <c r="E497" t="s">
        <v>1338</v>
      </c>
      <c r="F497" s="1">
        <v>43195</v>
      </c>
      <c r="G497" s="1">
        <v>44290</v>
      </c>
      <c r="I497" t="s">
        <v>3163</v>
      </c>
      <c r="J497">
        <v>102600</v>
      </c>
      <c r="K497" t="s">
        <v>3164</v>
      </c>
      <c r="L497" t="s">
        <v>129</v>
      </c>
      <c r="M497" t="s">
        <v>3165</v>
      </c>
      <c r="N497" t="s">
        <v>3166</v>
      </c>
      <c r="O497" t="s">
        <v>3167</v>
      </c>
      <c r="Q497" t="s">
        <v>1589</v>
      </c>
    </row>
    <row r="498" spans="1:18" x14ac:dyDescent="0.25">
      <c r="A498" t="s">
        <v>77</v>
      </c>
      <c r="B498" t="s">
        <v>3168</v>
      </c>
      <c r="C498" t="s">
        <v>3169</v>
      </c>
      <c r="D498" t="s">
        <v>3169</v>
      </c>
      <c r="E498" t="s">
        <v>1338</v>
      </c>
      <c r="F498" s="1">
        <v>43301</v>
      </c>
      <c r="G498" s="1">
        <v>44396</v>
      </c>
      <c r="I498" t="s">
        <v>3170</v>
      </c>
      <c r="K498" t="s">
        <v>3171</v>
      </c>
      <c r="L498" t="s">
        <v>942</v>
      </c>
      <c r="M498" t="s">
        <v>3172</v>
      </c>
      <c r="O498" t="s">
        <v>3173</v>
      </c>
      <c r="P498" t="s">
        <v>1271</v>
      </c>
      <c r="Q498" t="s">
        <v>1458</v>
      </c>
    </row>
    <row r="499" spans="1:18" x14ac:dyDescent="0.25">
      <c r="A499" t="s">
        <v>39</v>
      </c>
      <c r="B499" t="s">
        <v>3174</v>
      </c>
      <c r="C499" t="s">
        <v>3175</v>
      </c>
      <c r="D499" t="s">
        <v>3175</v>
      </c>
      <c r="E499" t="s">
        <v>1338</v>
      </c>
      <c r="F499" s="1">
        <v>43073</v>
      </c>
      <c r="G499" s="1">
        <v>44168</v>
      </c>
      <c r="I499" t="s">
        <v>3176</v>
      </c>
      <c r="J499">
        <v>98390</v>
      </c>
      <c r="K499" t="s">
        <v>3177</v>
      </c>
      <c r="L499" t="s">
        <v>234</v>
      </c>
      <c r="M499" t="s">
        <v>3178</v>
      </c>
      <c r="N499" t="s">
        <v>3179</v>
      </c>
      <c r="O499" t="s">
        <v>3180</v>
      </c>
      <c r="P499" t="s">
        <v>1377</v>
      </c>
      <c r="Q499" t="s">
        <v>3181</v>
      </c>
    </row>
    <row r="500" spans="1:18" x14ac:dyDescent="0.25">
      <c r="A500" t="s">
        <v>721</v>
      </c>
      <c r="B500" t="s">
        <v>3182</v>
      </c>
      <c r="C500" t="s">
        <v>3183</v>
      </c>
      <c r="D500" t="s">
        <v>3183</v>
      </c>
      <c r="E500" t="s">
        <v>1338</v>
      </c>
      <c r="F500" s="1">
        <v>43389</v>
      </c>
      <c r="G500" s="1">
        <v>44484</v>
      </c>
      <c r="I500" t="s">
        <v>3184</v>
      </c>
      <c r="J500">
        <v>3123</v>
      </c>
      <c r="K500" t="s">
        <v>3185</v>
      </c>
      <c r="L500" t="s">
        <v>432</v>
      </c>
      <c r="P500" t="s">
        <v>3186</v>
      </c>
      <c r="Q500" t="s">
        <v>3187</v>
      </c>
    </row>
    <row r="501" spans="1:18" x14ac:dyDescent="0.25">
      <c r="A501" t="s">
        <v>77</v>
      </c>
      <c r="B501" t="s">
        <v>3188</v>
      </c>
      <c r="C501" t="s">
        <v>3189</v>
      </c>
      <c r="D501" t="s">
        <v>3189</v>
      </c>
      <c r="E501" t="s">
        <v>1338</v>
      </c>
      <c r="F501" s="1">
        <v>42608</v>
      </c>
      <c r="G501" s="1">
        <v>43702</v>
      </c>
      <c r="I501" t="s">
        <v>3190</v>
      </c>
      <c r="J501">
        <v>5480000</v>
      </c>
      <c r="K501" t="s">
        <v>2989</v>
      </c>
      <c r="L501" t="s">
        <v>377</v>
      </c>
      <c r="P501" t="s">
        <v>1630</v>
      </c>
      <c r="Q501" t="s">
        <v>333</v>
      </c>
    </row>
    <row r="502" spans="1:18" x14ac:dyDescent="0.25">
      <c r="A502" t="s">
        <v>77</v>
      </c>
      <c r="B502" t="s">
        <v>3191</v>
      </c>
      <c r="C502" t="s">
        <v>3192</v>
      </c>
      <c r="D502" t="s">
        <v>3192</v>
      </c>
      <c r="E502" t="s">
        <v>1338</v>
      </c>
      <c r="F502" s="1">
        <v>43052</v>
      </c>
      <c r="G502" s="1">
        <v>44147</v>
      </c>
      <c r="I502" t="s">
        <v>3193</v>
      </c>
      <c r="K502" t="s">
        <v>1431</v>
      </c>
      <c r="L502" t="s">
        <v>377</v>
      </c>
      <c r="M502" t="s">
        <v>3194</v>
      </c>
      <c r="O502" t="s">
        <v>3195</v>
      </c>
      <c r="P502" t="s">
        <v>1434</v>
      </c>
      <c r="Q502" t="s">
        <v>3196</v>
      </c>
    </row>
    <row r="503" spans="1:18" x14ac:dyDescent="0.25">
      <c r="A503" t="s">
        <v>192</v>
      </c>
      <c r="B503" t="s">
        <v>3197</v>
      </c>
      <c r="C503" t="s">
        <v>3198</v>
      </c>
      <c r="D503" t="s">
        <v>3198</v>
      </c>
      <c r="E503" t="s">
        <v>1338</v>
      </c>
      <c r="F503" s="1">
        <v>43069</v>
      </c>
      <c r="G503" s="1">
        <v>44164</v>
      </c>
      <c r="I503" t="s">
        <v>3199</v>
      </c>
      <c r="J503">
        <v>3608</v>
      </c>
      <c r="K503" t="s">
        <v>3200</v>
      </c>
      <c r="L503" t="s">
        <v>197</v>
      </c>
      <c r="P503" t="s">
        <v>3201</v>
      </c>
      <c r="Q503" t="s">
        <v>3202</v>
      </c>
    </row>
    <row r="504" spans="1:18" x14ac:dyDescent="0.25">
      <c r="A504" t="s">
        <v>114</v>
      </c>
      <c r="B504" t="s">
        <v>3203</v>
      </c>
      <c r="C504" t="s">
        <v>3204</v>
      </c>
      <c r="D504" t="s">
        <v>3204</v>
      </c>
      <c r="E504" t="s">
        <v>1338</v>
      </c>
      <c r="F504" s="1">
        <v>43209</v>
      </c>
      <c r="G504" s="1">
        <v>44304</v>
      </c>
      <c r="I504" t="s">
        <v>3205</v>
      </c>
      <c r="J504" t="s">
        <v>3206</v>
      </c>
      <c r="K504" t="s">
        <v>3207</v>
      </c>
      <c r="L504" t="s">
        <v>88</v>
      </c>
      <c r="M504" t="s">
        <v>3208</v>
      </c>
      <c r="O504" t="s">
        <v>3209</v>
      </c>
      <c r="P504" t="s">
        <v>1271</v>
      </c>
      <c r="Q504" t="s">
        <v>1407</v>
      </c>
    </row>
    <row r="505" spans="1:18" x14ac:dyDescent="0.25">
      <c r="A505" t="s">
        <v>59</v>
      </c>
      <c r="B505" t="s">
        <v>3210</v>
      </c>
      <c r="C505" t="s">
        <v>3211</v>
      </c>
      <c r="D505" t="s">
        <v>3211</v>
      </c>
      <c r="E505" t="s">
        <v>1338</v>
      </c>
      <c r="F505" s="1">
        <v>42957</v>
      </c>
      <c r="G505" s="1">
        <v>44052</v>
      </c>
      <c r="I505" t="s">
        <v>3212</v>
      </c>
      <c r="J505">
        <v>39011</v>
      </c>
      <c r="K505" t="s">
        <v>3213</v>
      </c>
      <c r="L505" t="s">
        <v>229</v>
      </c>
      <c r="P505" t="s">
        <v>2785</v>
      </c>
      <c r="Q505" t="s">
        <v>1658</v>
      </c>
    </row>
    <row r="506" spans="1:18" x14ac:dyDescent="0.25">
      <c r="A506" t="s">
        <v>59</v>
      </c>
      <c r="B506" t="s">
        <v>3214</v>
      </c>
      <c r="C506" t="s">
        <v>3215</v>
      </c>
      <c r="D506" t="s">
        <v>3215</v>
      </c>
      <c r="E506" t="s">
        <v>1338</v>
      </c>
      <c r="F506" s="1">
        <v>43140</v>
      </c>
      <c r="G506" s="1">
        <v>44235</v>
      </c>
      <c r="I506" t="s">
        <v>3216</v>
      </c>
      <c r="J506">
        <v>94320</v>
      </c>
      <c r="K506" t="s">
        <v>3217</v>
      </c>
      <c r="L506" t="s">
        <v>224</v>
      </c>
      <c r="P506" t="s">
        <v>3218</v>
      </c>
      <c r="Q506" t="s">
        <v>3219</v>
      </c>
      <c r="R506" t="s">
        <v>3220</v>
      </c>
    </row>
    <row r="507" spans="1:18" x14ac:dyDescent="0.25">
      <c r="A507" t="s">
        <v>114</v>
      </c>
      <c r="B507" t="s">
        <v>3221</v>
      </c>
      <c r="C507" t="s">
        <v>3222</v>
      </c>
      <c r="D507" t="s">
        <v>3222</v>
      </c>
      <c r="E507" t="s">
        <v>1338</v>
      </c>
      <c r="F507" s="1">
        <v>43355</v>
      </c>
      <c r="G507" s="1">
        <v>44450</v>
      </c>
      <c r="I507" t="s">
        <v>3223</v>
      </c>
      <c r="J507">
        <v>3100</v>
      </c>
      <c r="K507" t="s">
        <v>3224</v>
      </c>
      <c r="L507" t="s">
        <v>730</v>
      </c>
      <c r="M507" t="s">
        <v>3225</v>
      </c>
      <c r="N507" t="s">
        <v>3226</v>
      </c>
      <c r="O507" t="s">
        <v>3227</v>
      </c>
      <c r="P507" t="s">
        <v>2038</v>
      </c>
      <c r="Q507" t="s">
        <v>2426</v>
      </c>
    </row>
    <row r="508" spans="1:18" x14ac:dyDescent="0.25">
      <c r="A508" t="s">
        <v>59</v>
      </c>
      <c r="B508" t="s">
        <v>3228</v>
      </c>
      <c r="C508" t="s">
        <v>3229</v>
      </c>
      <c r="D508" t="s">
        <v>3229</v>
      </c>
      <c r="E508" t="s">
        <v>1338</v>
      </c>
      <c r="F508" s="1">
        <v>43200</v>
      </c>
      <c r="G508" s="1">
        <v>44295</v>
      </c>
      <c r="I508" t="s">
        <v>3230</v>
      </c>
      <c r="J508">
        <v>76600</v>
      </c>
      <c r="K508" t="s">
        <v>3231</v>
      </c>
      <c r="L508" t="s">
        <v>224</v>
      </c>
      <c r="M508" t="s">
        <v>3232</v>
      </c>
      <c r="N508">
        <v>33235248560</v>
      </c>
      <c r="O508" t="s">
        <v>3233</v>
      </c>
      <c r="P508" t="s">
        <v>3234</v>
      </c>
      <c r="Q508" t="s">
        <v>2367</v>
      </c>
      <c r="R508" t="s">
        <v>3235</v>
      </c>
    </row>
    <row r="509" spans="1:18" x14ac:dyDescent="0.25">
      <c r="A509" t="s">
        <v>59</v>
      </c>
      <c r="B509" t="s">
        <v>3236</v>
      </c>
      <c r="C509" t="s">
        <v>3237</v>
      </c>
      <c r="D509" t="s">
        <v>3237</v>
      </c>
      <c r="E509" t="s">
        <v>1338</v>
      </c>
      <c r="F509" s="1">
        <v>42821</v>
      </c>
      <c r="G509" s="1">
        <v>43916</v>
      </c>
      <c r="I509" t="s">
        <v>3238</v>
      </c>
      <c r="J509">
        <v>62126</v>
      </c>
      <c r="K509" t="s">
        <v>3239</v>
      </c>
      <c r="L509" t="s">
        <v>224</v>
      </c>
      <c r="M509" t="s">
        <v>3240</v>
      </c>
      <c r="N509" t="s">
        <v>3241</v>
      </c>
      <c r="O509" t="s">
        <v>3242</v>
      </c>
      <c r="P509" t="s">
        <v>3243</v>
      </c>
      <c r="Q509" t="s">
        <v>3244</v>
      </c>
    </row>
    <row r="510" spans="1:18" x14ac:dyDescent="0.25">
      <c r="A510" t="s">
        <v>201</v>
      </c>
      <c r="B510" t="s">
        <v>3245</v>
      </c>
      <c r="C510" t="s">
        <v>3246</v>
      </c>
      <c r="D510" t="s">
        <v>3246</v>
      </c>
      <c r="E510" t="s">
        <v>1338</v>
      </c>
      <c r="F510" s="1">
        <v>43251</v>
      </c>
      <c r="G510" s="1">
        <v>44347</v>
      </c>
      <c r="I510" t="s">
        <v>3247</v>
      </c>
      <c r="J510">
        <v>36213</v>
      </c>
      <c r="K510" t="s">
        <v>3248</v>
      </c>
      <c r="L510" t="s">
        <v>229</v>
      </c>
      <c r="M510" t="s">
        <v>3249</v>
      </c>
      <c r="N510" t="s">
        <v>3250</v>
      </c>
      <c r="O510" t="s">
        <v>3251</v>
      </c>
      <c r="P510" t="s">
        <v>1620</v>
      </c>
      <c r="Q510" t="s">
        <v>1699</v>
      </c>
    </row>
    <row r="511" spans="1:18" x14ac:dyDescent="0.25">
      <c r="A511" t="s">
        <v>274</v>
      </c>
      <c r="B511" t="s">
        <v>3252</v>
      </c>
      <c r="C511" t="s">
        <v>3253</v>
      </c>
      <c r="D511" t="s">
        <v>3253</v>
      </c>
      <c r="E511" t="s">
        <v>1338</v>
      </c>
      <c r="F511" s="1">
        <v>42692</v>
      </c>
      <c r="G511" s="1">
        <v>43734</v>
      </c>
      <c r="I511" t="s">
        <v>3254</v>
      </c>
      <c r="J511">
        <v>39610</v>
      </c>
      <c r="K511" t="s">
        <v>3255</v>
      </c>
      <c r="L511" t="s">
        <v>229</v>
      </c>
      <c r="P511" t="s">
        <v>1088</v>
      </c>
      <c r="Q511" t="s">
        <v>3256</v>
      </c>
    </row>
    <row r="512" spans="1:18" x14ac:dyDescent="0.25">
      <c r="A512" t="s">
        <v>59</v>
      </c>
      <c r="B512" t="s">
        <v>3257</v>
      </c>
      <c r="C512" t="s">
        <v>3258</v>
      </c>
      <c r="D512" t="s">
        <v>3258</v>
      </c>
      <c r="E512" t="s">
        <v>1338</v>
      </c>
      <c r="F512" s="1">
        <v>43505</v>
      </c>
      <c r="G512" s="1">
        <v>44600</v>
      </c>
      <c r="I512" t="s">
        <v>3259</v>
      </c>
      <c r="J512" t="s">
        <v>3260</v>
      </c>
      <c r="K512" t="s">
        <v>3261</v>
      </c>
      <c r="L512" t="s">
        <v>88</v>
      </c>
      <c r="M512" t="s">
        <v>3262</v>
      </c>
      <c r="N512" t="s">
        <v>3263</v>
      </c>
      <c r="O512" t="s">
        <v>3264</v>
      </c>
      <c r="P512" t="s">
        <v>1881</v>
      </c>
      <c r="Q512" t="s">
        <v>1970</v>
      </c>
    </row>
    <row r="513" spans="1:18" x14ac:dyDescent="0.25">
      <c r="A513" t="s">
        <v>11</v>
      </c>
      <c r="B513" t="s">
        <v>3265</v>
      </c>
      <c r="C513" t="s">
        <v>3266</v>
      </c>
      <c r="D513" t="s">
        <v>3266</v>
      </c>
      <c r="E513" t="s">
        <v>1338</v>
      </c>
      <c r="F513" s="1">
        <v>43111</v>
      </c>
      <c r="G513" s="1">
        <v>43834</v>
      </c>
      <c r="I513" t="s">
        <v>3267</v>
      </c>
      <c r="J513">
        <v>5757</v>
      </c>
      <c r="K513" t="s">
        <v>3268</v>
      </c>
      <c r="L513" t="s">
        <v>120</v>
      </c>
      <c r="P513" t="s">
        <v>1630</v>
      </c>
      <c r="Q513" t="s">
        <v>3269</v>
      </c>
    </row>
    <row r="514" spans="1:18" x14ac:dyDescent="0.25">
      <c r="A514" t="s">
        <v>140</v>
      </c>
      <c r="B514" t="s">
        <v>3270</v>
      </c>
      <c r="C514" t="s">
        <v>3271</v>
      </c>
      <c r="D514" t="s">
        <v>3271</v>
      </c>
      <c r="E514" t="s">
        <v>1338</v>
      </c>
      <c r="F514" s="1">
        <v>43028</v>
      </c>
      <c r="G514" s="1">
        <v>43757</v>
      </c>
      <c r="I514" t="s">
        <v>3272</v>
      </c>
      <c r="J514" t="s">
        <v>3273</v>
      </c>
      <c r="K514" t="s">
        <v>3274</v>
      </c>
      <c r="L514" t="s">
        <v>3275</v>
      </c>
      <c r="P514" t="s">
        <v>1630</v>
      </c>
      <c r="Q514" t="s">
        <v>2226</v>
      </c>
    </row>
    <row r="515" spans="1:18" x14ac:dyDescent="0.25">
      <c r="A515" t="s">
        <v>192</v>
      </c>
      <c r="B515" t="s">
        <v>3276</v>
      </c>
      <c r="C515" t="s">
        <v>3277</v>
      </c>
      <c r="D515" t="s">
        <v>3277</v>
      </c>
      <c r="E515" t="s">
        <v>1338</v>
      </c>
      <c r="F515" s="1">
        <v>43321</v>
      </c>
      <c r="G515" s="1">
        <v>44416</v>
      </c>
      <c r="I515" t="s">
        <v>3278</v>
      </c>
      <c r="J515">
        <v>4053</v>
      </c>
      <c r="K515" t="s">
        <v>2288</v>
      </c>
      <c r="L515" t="s">
        <v>197</v>
      </c>
      <c r="M515" t="s">
        <v>3279</v>
      </c>
      <c r="N515">
        <v>613366095</v>
      </c>
      <c r="O515" t="s">
        <v>3280</v>
      </c>
      <c r="P515" t="s">
        <v>3281</v>
      </c>
      <c r="Q515" t="s">
        <v>3282</v>
      </c>
    </row>
    <row r="516" spans="1:18" x14ac:dyDescent="0.25">
      <c r="A516" t="s">
        <v>381</v>
      </c>
      <c r="B516" t="s">
        <v>3283</v>
      </c>
      <c r="C516" t="s">
        <v>3284</v>
      </c>
      <c r="D516" t="s">
        <v>3284</v>
      </c>
      <c r="E516" t="s">
        <v>1338</v>
      </c>
      <c r="F516" s="1">
        <v>43020</v>
      </c>
      <c r="G516" s="1">
        <v>44115</v>
      </c>
      <c r="I516" t="s">
        <v>3285</v>
      </c>
      <c r="J516" t="s">
        <v>3286</v>
      </c>
      <c r="K516" t="s">
        <v>743</v>
      </c>
      <c r="L516" t="s">
        <v>387</v>
      </c>
      <c r="P516" t="s">
        <v>1630</v>
      </c>
      <c r="Q516" t="s">
        <v>3287</v>
      </c>
    </row>
    <row r="517" spans="1:18" x14ac:dyDescent="0.25">
      <c r="A517" t="s">
        <v>178</v>
      </c>
      <c r="B517" t="s">
        <v>3288</v>
      </c>
      <c r="C517" t="s">
        <v>3289</v>
      </c>
      <c r="D517" t="s">
        <v>3289</v>
      </c>
      <c r="E517" t="s">
        <v>1338</v>
      </c>
      <c r="F517" s="1">
        <v>43197</v>
      </c>
      <c r="G517" s="1">
        <v>44292</v>
      </c>
      <c r="I517" t="s">
        <v>3290</v>
      </c>
      <c r="J517" t="s">
        <v>3291</v>
      </c>
      <c r="K517" t="s">
        <v>3292</v>
      </c>
      <c r="L517" t="s">
        <v>778</v>
      </c>
      <c r="M517" t="s">
        <v>3293</v>
      </c>
      <c r="N517" t="s">
        <v>3294</v>
      </c>
      <c r="O517" t="s">
        <v>3295</v>
      </c>
      <c r="P517" t="s">
        <v>2611</v>
      </c>
      <c r="Q517" t="s">
        <v>1318</v>
      </c>
    </row>
    <row r="518" spans="1:18" x14ac:dyDescent="0.25">
      <c r="A518" t="s">
        <v>59</v>
      </c>
      <c r="B518" t="s">
        <v>3296</v>
      </c>
      <c r="C518" t="s">
        <v>3297</v>
      </c>
      <c r="D518" t="s">
        <v>3297</v>
      </c>
      <c r="E518" t="s">
        <v>1338</v>
      </c>
      <c r="F518" s="1">
        <v>43058</v>
      </c>
      <c r="G518" s="1">
        <v>44153</v>
      </c>
      <c r="I518" t="s">
        <v>3298</v>
      </c>
      <c r="J518">
        <v>76540</v>
      </c>
      <c r="K518" t="s">
        <v>3299</v>
      </c>
      <c r="L518" t="s">
        <v>224</v>
      </c>
      <c r="M518" t="s">
        <v>3300</v>
      </c>
      <c r="N518" t="s">
        <v>3301</v>
      </c>
      <c r="O518" t="s">
        <v>3302</v>
      </c>
      <c r="P518" t="s">
        <v>3303</v>
      </c>
      <c r="Q518" t="s">
        <v>3304</v>
      </c>
    </row>
    <row r="519" spans="1:18" x14ac:dyDescent="0.25">
      <c r="A519" t="s">
        <v>59</v>
      </c>
      <c r="B519" t="s">
        <v>3305</v>
      </c>
      <c r="C519" t="s">
        <v>3306</v>
      </c>
      <c r="D519" t="s">
        <v>3306</v>
      </c>
      <c r="E519" t="s">
        <v>1338</v>
      </c>
      <c r="F519" s="1">
        <v>42865</v>
      </c>
      <c r="G519" s="1">
        <v>43618</v>
      </c>
      <c r="I519" t="s">
        <v>3307</v>
      </c>
      <c r="J519">
        <v>5350</v>
      </c>
      <c r="K519" t="s">
        <v>3308</v>
      </c>
      <c r="L519" t="s">
        <v>229</v>
      </c>
      <c r="P519" t="s">
        <v>1610</v>
      </c>
      <c r="Q519" t="s">
        <v>3309</v>
      </c>
      <c r="R519" t="s">
        <v>3310</v>
      </c>
    </row>
    <row r="520" spans="1:18" x14ac:dyDescent="0.25">
      <c r="A520" t="s">
        <v>59</v>
      </c>
      <c r="B520" t="s">
        <v>3311</v>
      </c>
      <c r="C520" t="s">
        <v>3312</v>
      </c>
      <c r="D520" t="s">
        <v>3312</v>
      </c>
      <c r="E520" t="s">
        <v>1338</v>
      </c>
      <c r="F520" s="1">
        <v>43309</v>
      </c>
      <c r="G520" s="1">
        <v>44404</v>
      </c>
      <c r="I520" t="s">
        <v>3313</v>
      </c>
      <c r="J520">
        <v>78230</v>
      </c>
      <c r="K520" t="s">
        <v>3314</v>
      </c>
      <c r="L520" t="s">
        <v>224</v>
      </c>
      <c r="M520" t="s">
        <v>3315</v>
      </c>
      <c r="N520" t="s">
        <v>3316</v>
      </c>
      <c r="O520" t="s">
        <v>3317</v>
      </c>
      <c r="P520" t="s">
        <v>3318</v>
      </c>
      <c r="Q520" t="s">
        <v>3319</v>
      </c>
    </row>
    <row r="521" spans="1:18" x14ac:dyDescent="0.25">
      <c r="A521" t="s">
        <v>46</v>
      </c>
      <c r="B521" t="s">
        <v>3320</v>
      </c>
      <c r="C521" t="s">
        <v>3321</v>
      </c>
      <c r="D521" t="s">
        <v>3321</v>
      </c>
      <c r="E521" t="s">
        <v>1338</v>
      </c>
      <c r="F521" s="1">
        <v>43047</v>
      </c>
      <c r="G521" s="1">
        <v>44142</v>
      </c>
      <c r="I521" t="s">
        <v>3322</v>
      </c>
      <c r="J521" t="s">
        <v>3323</v>
      </c>
      <c r="K521" t="s">
        <v>3324</v>
      </c>
      <c r="L521" t="s">
        <v>778</v>
      </c>
      <c r="P521" t="s">
        <v>2056</v>
      </c>
      <c r="Q521" t="s">
        <v>880</v>
      </c>
    </row>
    <row r="522" spans="1:18" x14ac:dyDescent="0.25">
      <c r="A522" t="s">
        <v>59</v>
      </c>
      <c r="B522" t="s">
        <v>184</v>
      </c>
      <c r="C522" t="s">
        <v>3325</v>
      </c>
      <c r="D522" t="s">
        <v>3326</v>
      </c>
      <c r="E522" t="s">
        <v>1338</v>
      </c>
      <c r="F522" s="1">
        <v>42890</v>
      </c>
      <c r="G522" s="1">
        <v>43985</v>
      </c>
      <c r="I522" t="s">
        <v>3327</v>
      </c>
      <c r="J522">
        <v>84071</v>
      </c>
      <c r="K522" t="s">
        <v>3328</v>
      </c>
      <c r="L522" t="s">
        <v>66</v>
      </c>
      <c r="M522" t="s">
        <v>3329</v>
      </c>
      <c r="N522" t="s">
        <v>3330</v>
      </c>
      <c r="O522" t="s">
        <v>3331</v>
      </c>
      <c r="P522" t="s">
        <v>2091</v>
      </c>
      <c r="Q522" t="s">
        <v>640</v>
      </c>
    </row>
    <row r="523" spans="1:18" x14ac:dyDescent="0.25">
      <c r="A523" t="s">
        <v>59</v>
      </c>
      <c r="B523" t="s">
        <v>3332</v>
      </c>
      <c r="C523" t="s">
        <v>3333</v>
      </c>
      <c r="D523" t="s">
        <v>3333</v>
      </c>
      <c r="E523" t="s">
        <v>1338</v>
      </c>
      <c r="F523" s="1">
        <v>42787</v>
      </c>
      <c r="G523" s="1">
        <v>43881</v>
      </c>
      <c r="I523" t="s">
        <v>3334</v>
      </c>
      <c r="J523">
        <v>13834</v>
      </c>
      <c r="K523" t="s">
        <v>3335</v>
      </c>
      <c r="L523" t="s">
        <v>224</v>
      </c>
      <c r="M523" t="s">
        <v>3336</v>
      </c>
      <c r="N523" t="s">
        <v>3337</v>
      </c>
      <c r="O523" t="s">
        <v>3338</v>
      </c>
      <c r="P523" t="s">
        <v>1088</v>
      </c>
      <c r="Q523" t="s">
        <v>880</v>
      </c>
    </row>
    <row r="524" spans="1:18" x14ac:dyDescent="0.25">
      <c r="A524" t="s">
        <v>140</v>
      </c>
      <c r="B524" t="s">
        <v>3339</v>
      </c>
      <c r="C524" t="s">
        <v>3340</v>
      </c>
      <c r="D524" t="s">
        <v>3340</v>
      </c>
      <c r="E524" t="s">
        <v>1338</v>
      </c>
      <c r="F524" s="1">
        <v>43300</v>
      </c>
      <c r="G524" s="1">
        <v>44012</v>
      </c>
      <c r="I524" t="s">
        <v>3341</v>
      </c>
      <c r="J524">
        <v>8710</v>
      </c>
      <c r="K524" t="s">
        <v>3342</v>
      </c>
      <c r="L524" t="s">
        <v>239</v>
      </c>
      <c r="M524" t="s">
        <v>3343</v>
      </c>
      <c r="O524" t="s">
        <v>3344</v>
      </c>
      <c r="P524" t="s">
        <v>1271</v>
      </c>
      <c r="Q524" t="s">
        <v>2226</v>
      </c>
    </row>
    <row r="525" spans="1:18" x14ac:dyDescent="0.25">
      <c r="A525" t="s">
        <v>397</v>
      </c>
      <c r="B525" t="s">
        <v>3345</v>
      </c>
      <c r="C525" t="s">
        <v>3346</v>
      </c>
      <c r="D525" t="s">
        <v>3346</v>
      </c>
      <c r="E525" t="s">
        <v>1338</v>
      </c>
      <c r="F525" s="1">
        <v>42555</v>
      </c>
      <c r="G525" s="1">
        <v>43714</v>
      </c>
      <c r="I525" t="s">
        <v>3347</v>
      </c>
      <c r="J525">
        <v>6700</v>
      </c>
      <c r="K525" t="s">
        <v>3348</v>
      </c>
      <c r="L525" t="s">
        <v>145</v>
      </c>
      <c r="M525" t="s">
        <v>3349</v>
      </c>
      <c r="N525" t="s">
        <v>3350</v>
      </c>
      <c r="O525" t="s">
        <v>3351</v>
      </c>
      <c r="P525" t="s">
        <v>1033</v>
      </c>
      <c r="Q525" t="s">
        <v>1604</v>
      </c>
    </row>
    <row r="526" spans="1:18" x14ac:dyDescent="0.25">
      <c r="A526" t="s">
        <v>72</v>
      </c>
      <c r="B526" t="s">
        <v>3352</v>
      </c>
      <c r="C526" t="s">
        <v>3353</v>
      </c>
      <c r="D526" t="s">
        <v>3353</v>
      </c>
      <c r="E526" t="s">
        <v>1338</v>
      </c>
      <c r="F526" s="1">
        <v>42614</v>
      </c>
      <c r="G526" s="1">
        <v>43708</v>
      </c>
      <c r="I526" t="s">
        <v>3354</v>
      </c>
      <c r="J526">
        <v>32600</v>
      </c>
      <c r="K526" t="s">
        <v>3355</v>
      </c>
      <c r="L526" t="s">
        <v>224</v>
      </c>
      <c r="P526" t="s">
        <v>1271</v>
      </c>
      <c r="Q526" t="s">
        <v>3356</v>
      </c>
      <c r="R526" t="s">
        <v>3357</v>
      </c>
    </row>
    <row r="527" spans="1:18" x14ac:dyDescent="0.25">
      <c r="A527" t="s">
        <v>114</v>
      </c>
      <c r="B527" t="s">
        <v>3358</v>
      </c>
      <c r="C527" t="s">
        <v>3359</v>
      </c>
      <c r="D527" t="s">
        <v>3359</v>
      </c>
      <c r="E527" t="s">
        <v>1338</v>
      </c>
      <c r="F527" s="1">
        <v>43296</v>
      </c>
      <c r="G527" s="1">
        <v>44391</v>
      </c>
      <c r="I527" t="s">
        <v>3360</v>
      </c>
      <c r="J527">
        <v>76370</v>
      </c>
      <c r="K527" t="s">
        <v>3361</v>
      </c>
      <c r="L527" t="s">
        <v>224</v>
      </c>
      <c r="M527" t="s">
        <v>3362</v>
      </c>
      <c r="N527" t="s">
        <v>3363</v>
      </c>
      <c r="O527" t="s">
        <v>3364</v>
      </c>
      <c r="P527" t="s">
        <v>1033</v>
      </c>
      <c r="Q527" t="s">
        <v>3365</v>
      </c>
    </row>
    <row r="528" spans="1:18" x14ac:dyDescent="0.25">
      <c r="A528" t="s">
        <v>59</v>
      </c>
      <c r="B528" t="s">
        <v>3366</v>
      </c>
      <c r="C528" t="s">
        <v>3367</v>
      </c>
      <c r="D528" t="s">
        <v>3367</v>
      </c>
      <c r="E528" t="s">
        <v>1338</v>
      </c>
      <c r="F528" s="1">
        <v>43004</v>
      </c>
      <c r="G528" s="1">
        <v>44099</v>
      </c>
      <c r="I528" t="s">
        <v>3368</v>
      </c>
      <c r="J528">
        <v>13008</v>
      </c>
      <c r="K528" t="s">
        <v>3369</v>
      </c>
      <c r="L528" t="s">
        <v>224</v>
      </c>
      <c r="P528" t="s">
        <v>1271</v>
      </c>
      <c r="Q528" t="s">
        <v>1803</v>
      </c>
    </row>
    <row r="529" spans="1:18" x14ac:dyDescent="0.25">
      <c r="A529" t="s">
        <v>178</v>
      </c>
      <c r="B529" t="s">
        <v>3370</v>
      </c>
      <c r="C529" t="s">
        <v>3371</v>
      </c>
      <c r="D529" t="s">
        <v>3371</v>
      </c>
      <c r="E529" t="s">
        <v>1338</v>
      </c>
      <c r="F529" s="1">
        <v>43012</v>
      </c>
      <c r="G529" s="1">
        <v>43551</v>
      </c>
      <c r="I529" t="s">
        <v>3372</v>
      </c>
      <c r="J529" t="s">
        <v>3373</v>
      </c>
      <c r="K529" t="s">
        <v>2404</v>
      </c>
      <c r="L529" t="s">
        <v>778</v>
      </c>
      <c r="M529" t="s">
        <v>3374</v>
      </c>
      <c r="N529" t="s">
        <v>3375</v>
      </c>
      <c r="O529" t="s">
        <v>3376</v>
      </c>
      <c r="P529" t="s">
        <v>70</v>
      </c>
      <c r="Q529" t="s">
        <v>1595</v>
      </c>
    </row>
    <row r="530" spans="1:18" x14ac:dyDescent="0.25">
      <c r="A530" t="s">
        <v>114</v>
      </c>
      <c r="B530" t="s">
        <v>3377</v>
      </c>
      <c r="C530" t="s">
        <v>3378</v>
      </c>
      <c r="D530" t="s">
        <v>3378</v>
      </c>
      <c r="E530" t="s">
        <v>1338</v>
      </c>
      <c r="F530" s="1">
        <v>43355</v>
      </c>
      <c r="G530" s="1">
        <v>44450</v>
      </c>
      <c r="I530" t="s">
        <v>3379</v>
      </c>
      <c r="J530" t="s">
        <v>3380</v>
      </c>
      <c r="K530" t="s">
        <v>3381</v>
      </c>
      <c r="L530" t="s">
        <v>120</v>
      </c>
      <c r="M530" t="s">
        <v>3382</v>
      </c>
      <c r="N530">
        <v>31612738111</v>
      </c>
      <c r="O530" t="s">
        <v>3383</v>
      </c>
    </row>
    <row r="531" spans="1:18" x14ac:dyDescent="0.25">
      <c r="A531" t="s">
        <v>114</v>
      </c>
      <c r="B531" t="s">
        <v>3384</v>
      </c>
      <c r="C531" t="s">
        <v>3385</v>
      </c>
      <c r="D531" t="s">
        <v>3385</v>
      </c>
      <c r="E531" t="s">
        <v>1338</v>
      </c>
      <c r="F531" s="1">
        <v>43326</v>
      </c>
      <c r="G531" s="1">
        <v>44421</v>
      </c>
      <c r="I531" t="s">
        <v>3386</v>
      </c>
      <c r="J531" t="s">
        <v>3387</v>
      </c>
      <c r="K531" t="s">
        <v>1003</v>
      </c>
      <c r="L531" t="s">
        <v>120</v>
      </c>
      <c r="P531" t="s">
        <v>2056</v>
      </c>
      <c r="Q531" t="s">
        <v>3388</v>
      </c>
    </row>
    <row r="532" spans="1:18" x14ac:dyDescent="0.25">
      <c r="A532" t="s">
        <v>77</v>
      </c>
      <c r="B532" t="s">
        <v>3389</v>
      </c>
      <c r="C532" t="s">
        <v>3390</v>
      </c>
      <c r="D532" t="s">
        <v>3390</v>
      </c>
      <c r="E532" t="s">
        <v>1338</v>
      </c>
      <c r="F532" s="1">
        <v>43397</v>
      </c>
      <c r="G532" s="1">
        <v>44492</v>
      </c>
      <c r="I532" t="s">
        <v>3391</v>
      </c>
      <c r="K532" t="s">
        <v>3392</v>
      </c>
      <c r="L532" t="s">
        <v>3393</v>
      </c>
      <c r="M532" t="s">
        <v>3394</v>
      </c>
      <c r="O532" t="s">
        <v>3395</v>
      </c>
      <c r="P532" t="s">
        <v>1271</v>
      </c>
      <c r="Q532" t="s">
        <v>3396</v>
      </c>
    </row>
    <row r="533" spans="1:18" x14ac:dyDescent="0.25">
      <c r="A533" t="s">
        <v>59</v>
      </c>
      <c r="B533" t="s">
        <v>3397</v>
      </c>
      <c r="C533" t="s">
        <v>3398</v>
      </c>
      <c r="D533" t="s">
        <v>3399</v>
      </c>
      <c r="E533" t="s">
        <v>1338</v>
      </c>
      <c r="F533" s="1">
        <v>42531</v>
      </c>
      <c r="G533" s="1">
        <v>43625</v>
      </c>
      <c r="I533" t="s">
        <v>3400</v>
      </c>
      <c r="J533">
        <v>84</v>
      </c>
      <c r="K533" t="s">
        <v>1340</v>
      </c>
      <c r="L533" t="s">
        <v>66</v>
      </c>
      <c r="P533" t="s">
        <v>70</v>
      </c>
      <c r="Q533" t="s">
        <v>71</v>
      </c>
    </row>
    <row r="534" spans="1:18" x14ac:dyDescent="0.25">
      <c r="A534" t="s">
        <v>59</v>
      </c>
      <c r="B534" t="s">
        <v>3401</v>
      </c>
      <c r="C534" t="s">
        <v>3402</v>
      </c>
      <c r="D534" t="s">
        <v>3402</v>
      </c>
      <c r="E534" t="s">
        <v>1338</v>
      </c>
      <c r="F534" s="1">
        <v>43455</v>
      </c>
      <c r="G534" s="1">
        <v>44550</v>
      </c>
      <c r="I534" t="s">
        <v>3403</v>
      </c>
      <c r="K534" t="s">
        <v>3404</v>
      </c>
      <c r="L534" t="s">
        <v>66</v>
      </c>
      <c r="M534" t="s">
        <v>3405</v>
      </c>
      <c r="N534" t="s">
        <v>3406</v>
      </c>
      <c r="O534" t="s">
        <v>3407</v>
      </c>
      <c r="P534" t="s">
        <v>70</v>
      </c>
      <c r="Q534" t="s">
        <v>3408</v>
      </c>
    </row>
    <row r="535" spans="1:18" x14ac:dyDescent="0.25">
      <c r="A535" t="s">
        <v>77</v>
      </c>
      <c r="B535" t="s">
        <v>3409</v>
      </c>
      <c r="C535" t="s">
        <v>3410</v>
      </c>
      <c r="D535" t="s">
        <v>3410</v>
      </c>
      <c r="E535" t="s">
        <v>1338</v>
      </c>
      <c r="F535" s="1">
        <v>42594</v>
      </c>
      <c r="G535" s="1">
        <v>43688</v>
      </c>
      <c r="I535" t="s">
        <v>3411</v>
      </c>
      <c r="K535" t="s">
        <v>3412</v>
      </c>
      <c r="L535" t="s">
        <v>66</v>
      </c>
      <c r="P535" t="s">
        <v>1033</v>
      </c>
      <c r="Q535" t="s">
        <v>3413</v>
      </c>
    </row>
    <row r="536" spans="1:18" x14ac:dyDescent="0.25">
      <c r="A536" t="s">
        <v>46</v>
      </c>
      <c r="B536" t="s">
        <v>3414</v>
      </c>
      <c r="C536" t="s">
        <v>3415</v>
      </c>
      <c r="D536" t="s">
        <v>3415</v>
      </c>
      <c r="E536" t="s">
        <v>1338</v>
      </c>
      <c r="F536" s="1">
        <v>43089</v>
      </c>
      <c r="G536" s="1">
        <v>44184</v>
      </c>
      <c r="I536" t="s">
        <v>3416</v>
      </c>
      <c r="J536">
        <v>13341</v>
      </c>
      <c r="K536" t="s">
        <v>3417</v>
      </c>
      <c r="L536" t="s">
        <v>2495</v>
      </c>
      <c r="M536" t="s">
        <v>3418</v>
      </c>
      <c r="N536" t="s">
        <v>3419</v>
      </c>
      <c r="O536" t="s">
        <v>3420</v>
      </c>
      <c r="P536" t="s">
        <v>1630</v>
      </c>
      <c r="Q536" t="s">
        <v>1913</v>
      </c>
    </row>
    <row r="537" spans="1:18" x14ac:dyDescent="0.25">
      <c r="A537" t="s">
        <v>114</v>
      </c>
      <c r="B537" t="s">
        <v>3421</v>
      </c>
      <c r="C537" t="s">
        <v>3422</v>
      </c>
      <c r="D537" t="s">
        <v>3422</v>
      </c>
      <c r="E537" t="s">
        <v>1338</v>
      </c>
      <c r="F537" s="1">
        <v>43206</v>
      </c>
      <c r="G537" s="1">
        <v>43975</v>
      </c>
      <c r="I537" t="s">
        <v>3423</v>
      </c>
      <c r="J537" t="s">
        <v>3424</v>
      </c>
      <c r="K537" t="s">
        <v>1290</v>
      </c>
      <c r="L537" t="s">
        <v>120</v>
      </c>
      <c r="M537" t="s">
        <v>3425</v>
      </c>
      <c r="N537">
        <f>31-527688010</f>
        <v>-527687979</v>
      </c>
      <c r="O537" t="s">
        <v>3426</v>
      </c>
    </row>
    <row r="538" spans="1:18" x14ac:dyDescent="0.25">
      <c r="A538" t="s">
        <v>201</v>
      </c>
      <c r="B538" t="s">
        <v>3427</v>
      </c>
      <c r="C538" t="s">
        <v>3428</v>
      </c>
      <c r="D538" t="s">
        <v>3428</v>
      </c>
      <c r="E538" t="s">
        <v>1338</v>
      </c>
      <c r="F538" s="1">
        <v>43490</v>
      </c>
      <c r="G538" s="1">
        <v>44586</v>
      </c>
      <c r="I538" t="s">
        <v>3429</v>
      </c>
      <c r="J538" t="s">
        <v>3430</v>
      </c>
      <c r="K538" t="s">
        <v>3431</v>
      </c>
      <c r="L538" t="s">
        <v>120</v>
      </c>
      <c r="P538" t="s">
        <v>1271</v>
      </c>
      <c r="Q538" t="s">
        <v>3432</v>
      </c>
    </row>
    <row r="539" spans="1:18" x14ac:dyDescent="0.25">
      <c r="A539" t="s">
        <v>201</v>
      </c>
      <c r="B539" t="s">
        <v>3433</v>
      </c>
      <c r="C539" t="s">
        <v>3434</v>
      </c>
      <c r="D539" t="s">
        <v>3434</v>
      </c>
      <c r="E539" t="s">
        <v>1338</v>
      </c>
      <c r="F539" s="1">
        <v>43490</v>
      </c>
      <c r="G539" s="1">
        <v>44586</v>
      </c>
      <c r="I539" t="s">
        <v>3435</v>
      </c>
      <c r="J539" t="s">
        <v>3436</v>
      </c>
      <c r="K539" t="s">
        <v>3437</v>
      </c>
      <c r="L539" t="s">
        <v>120</v>
      </c>
      <c r="M539" t="s">
        <v>3438</v>
      </c>
      <c r="N539">
        <v>31251261116</v>
      </c>
      <c r="O539" t="s">
        <v>3439</v>
      </c>
      <c r="P539" t="s">
        <v>1271</v>
      </c>
      <c r="Q539" t="s">
        <v>3440</v>
      </c>
    </row>
    <row r="540" spans="1:18" x14ac:dyDescent="0.25">
      <c r="A540" t="s">
        <v>46</v>
      </c>
      <c r="B540" t="s">
        <v>3441</v>
      </c>
      <c r="C540" t="s">
        <v>3442</v>
      </c>
      <c r="D540" t="s">
        <v>3442</v>
      </c>
      <c r="E540" t="s">
        <v>1338</v>
      </c>
      <c r="F540" s="1">
        <v>43329</v>
      </c>
      <c r="G540" s="1">
        <v>44424</v>
      </c>
      <c r="I540" t="s">
        <v>3443</v>
      </c>
      <c r="J540">
        <v>25020</v>
      </c>
      <c r="K540" t="s">
        <v>3444</v>
      </c>
      <c r="L540" t="s">
        <v>32</v>
      </c>
      <c r="P540" t="s">
        <v>70</v>
      </c>
      <c r="Q540" t="s">
        <v>3445</v>
      </c>
      <c r="R540" t="s">
        <v>3442</v>
      </c>
    </row>
    <row r="541" spans="1:18" x14ac:dyDescent="0.25">
      <c r="A541" t="s">
        <v>18</v>
      </c>
      <c r="B541" t="s">
        <v>3446</v>
      </c>
      <c r="C541" t="s">
        <v>3447</v>
      </c>
      <c r="D541" t="s">
        <v>3447</v>
      </c>
      <c r="E541" t="s">
        <v>1338</v>
      </c>
      <c r="F541" s="1">
        <v>43305</v>
      </c>
      <c r="G541" s="1">
        <v>44400</v>
      </c>
      <c r="I541" t="s">
        <v>3448</v>
      </c>
      <c r="J541">
        <v>27472</v>
      </c>
      <c r="K541" t="s">
        <v>1084</v>
      </c>
      <c r="L541" t="s">
        <v>17</v>
      </c>
      <c r="M541" t="s">
        <v>3449</v>
      </c>
      <c r="N541" t="s">
        <v>3450</v>
      </c>
      <c r="O541" t="s">
        <v>3451</v>
      </c>
      <c r="P541" t="s">
        <v>1033</v>
      </c>
      <c r="Q541" t="s">
        <v>3452</v>
      </c>
      <c r="R541" t="s">
        <v>3453</v>
      </c>
    </row>
    <row r="542" spans="1:18" x14ac:dyDescent="0.25">
      <c r="A542" t="s">
        <v>77</v>
      </c>
      <c r="B542" t="s">
        <v>3454</v>
      </c>
      <c r="C542" t="s">
        <v>3455</v>
      </c>
      <c r="D542" t="s">
        <v>3455</v>
      </c>
      <c r="E542" t="s">
        <v>1338</v>
      </c>
      <c r="F542" s="1">
        <v>42948</v>
      </c>
      <c r="G542" s="1">
        <v>44043</v>
      </c>
      <c r="I542" t="s">
        <v>3456</v>
      </c>
      <c r="K542" t="s">
        <v>3457</v>
      </c>
      <c r="L542" t="s">
        <v>66</v>
      </c>
      <c r="P542" t="s">
        <v>70</v>
      </c>
      <c r="Q542" t="s">
        <v>3458</v>
      </c>
    </row>
    <row r="543" spans="1:18" x14ac:dyDescent="0.25">
      <c r="A543" t="s">
        <v>77</v>
      </c>
      <c r="B543" t="s">
        <v>3459</v>
      </c>
      <c r="C543" t="s">
        <v>3460</v>
      </c>
      <c r="D543" t="s">
        <v>3460</v>
      </c>
      <c r="E543" t="s">
        <v>1338</v>
      </c>
      <c r="F543" s="1">
        <v>42794</v>
      </c>
      <c r="G543" s="1">
        <v>43888</v>
      </c>
      <c r="I543" t="s">
        <v>3461</v>
      </c>
      <c r="K543" t="s">
        <v>3462</v>
      </c>
      <c r="L543" t="s">
        <v>66</v>
      </c>
      <c r="P543" t="s">
        <v>1797</v>
      </c>
      <c r="Q543" t="s">
        <v>3458</v>
      </c>
    </row>
    <row r="544" spans="1:18" x14ac:dyDescent="0.25">
      <c r="A544" t="s">
        <v>319</v>
      </c>
      <c r="B544" t="s">
        <v>3463</v>
      </c>
      <c r="C544" t="s">
        <v>3464</v>
      </c>
      <c r="D544" t="s">
        <v>3464</v>
      </c>
      <c r="E544" t="s">
        <v>1338</v>
      </c>
      <c r="F544" s="1">
        <v>42558</v>
      </c>
      <c r="G544" s="1">
        <v>43652</v>
      </c>
      <c r="I544" t="s">
        <v>1474</v>
      </c>
      <c r="J544" t="s">
        <v>1322</v>
      </c>
      <c r="K544" t="s">
        <v>559</v>
      </c>
      <c r="L544" t="s">
        <v>45</v>
      </c>
      <c r="P544" t="s">
        <v>1088</v>
      </c>
      <c r="Q544" t="s">
        <v>2057</v>
      </c>
    </row>
    <row r="545" spans="1:18" x14ac:dyDescent="0.25">
      <c r="A545" t="s">
        <v>319</v>
      </c>
      <c r="B545" t="s">
        <v>3465</v>
      </c>
      <c r="C545" t="s">
        <v>3466</v>
      </c>
      <c r="D545" t="s">
        <v>3466</v>
      </c>
      <c r="E545" t="s">
        <v>1338</v>
      </c>
      <c r="F545" s="1">
        <v>43292</v>
      </c>
      <c r="G545" s="1">
        <v>44387</v>
      </c>
      <c r="I545" t="s">
        <v>3467</v>
      </c>
      <c r="J545" t="s">
        <v>3468</v>
      </c>
      <c r="K545" t="s">
        <v>3469</v>
      </c>
      <c r="L545" t="s">
        <v>45</v>
      </c>
      <c r="M545" t="s">
        <v>3470</v>
      </c>
      <c r="N545" t="s">
        <v>3471</v>
      </c>
      <c r="O545" t="s">
        <v>3472</v>
      </c>
      <c r="P545" t="s">
        <v>1630</v>
      </c>
      <c r="Q545" t="s">
        <v>1621</v>
      </c>
    </row>
    <row r="546" spans="1:18" x14ac:dyDescent="0.25">
      <c r="A546" t="s">
        <v>319</v>
      </c>
      <c r="B546" t="s">
        <v>3473</v>
      </c>
      <c r="C546" t="s">
        <v>3474</v>
      </c>
      <c r="D546" t="s">
        <v>3474</v>
      </c>
      <c r="E546" t="s">
        <v>1338</v>
      </c>
      <c r="F546" s="1">
        <v>43500</v>
      </c>
      <c r="G546" s="1">
        <v>44595</v>
      </c>
      <c r="I546" t="s">
        <v>3475</v>
      </c>
      <c r="J546" t="s">
        <v>3476</v>
      </c>
      <c r="K546" t="s">
        <v>3477</v>
      </c>
      <c r="L546" t="s">
        <v>45</v>
      </c>
      <c r="M546" t="s">
        <v>3478</v>
      </c>
      <c r="N546" t="s">
        <v>3479</v>
      </c>
      <c r="O546" t="s">
        <v>3480</v>
      </c>
      <c r="Q546" t="s">
        <v>1351</v>
      </c>
      <c r="R546" t="s">
        <v>3481</v>
      </c>
    </row>
    <row r="547" spans="1:18" x14ac:dyDescent="0.25">
      <c r="A547" t="s">
        <v>319</v>
      </c>
      <c r="B547" t="s">
        <v>3482</v>
      </c>
      <c r="C547" t="s">
        <v>3483</v>
      </c>
      <c r="D547" t="s">
        <v>3483</v>
      </c>
      <c r="E547" t="s">
        <v>1338</v>
      </c>
      <c r="F547" s="1">
        <v>43146</v>
      </c>
      <c r="G547" s="1">
        <v>43559</v>
      </c>
      <c r="I547" t="s">
        <v>3484</v>
      </c>
      <c r="J547" t="s">
        <v>3485</v>
      </c>
      <c r="K547" t="s">
        <v>3486</v>
      </c>
      <c r="L547" t="s">
        <v>45</v>
      </c>
      <c r="P547" t="s">
        <v>3487</v>
      </c>
      <c r="Q547" t="s">
        <v>1621</v>
      </c>
      <c r="R547" t="s">
        <v>3488</v>
      </c>
    </row>
    <row r="548" spans="1:18" x14ac:dyDescent="0.25">
      <c r="A548" t="s">
        <v>114</v>
      </c>
      <c r="B548" t="s">
        <v>3489</v>
      </c>
      <c r="C548" t="s">
        <v>3490</v>
      </c>
      <c r="D548" t="s">
        <v>3490</v>
      </c>
      <c r="E548" t="s">
        <v>1338</v>
      </c>
      <c r="F548" s="1">
        <v>43423</v>
      </c>
      <c r="G548" s="1">
        <v>44517</v>
      </c>
      <c r="I548" t="s">
        <v>3491</v>
      </c>
      <c r="J548">
        <v>116001</v>
      </c>
      <c r="K548" t="s">
        <v>278</v>
      </c>
      <c r="L548" t="s">
        <v>129</v>
      </c>
      <c r="M548" t="s">
        <v>3492</v>
      </c>
      <c r="N548" t="s">
        <v>3493</v>
      </c>
      <c r="O548" t="s">
        <v>3494</v>
      </c>
      <c r="P548" t="s">
        <v>70</v>
      </c>
      <c r="Q548" t="s">
        <v>880</v>
      </c>
    </row>
    <row r="549" spans="1:18" x14ac:dyDescent="0.25">
      <c r="A549" t="s">
        <v>124</v>
      </c>
      <c r="B549" t="s">
        <v>3495</v>
      </c>
      <c r="C549" t="s">
        <v>3496</v>
      </c>
      <c r="D549" t="s">
        <v>3496</v>
      </c>
      <c r="E549" t="s">
        <v>1338</v>
      </c>
      <c r="F549" s="1">
        <v>43227</v>
      </c>
      <c r="G549" s="1">
        <v>44322</v>
      </c>
      <c r="I549" t="s">
        <v>3497</v>
      </c>
      <c r="J549">
        <v>116000</v>
      </c>
      <c r="K549" t="s">
        <v>278</v>
      </c>
      <c r="L549" t="s">
        <v>129</v>
      </c>
      <c r="M549" t="s">
        <v>3498</v>
      </c>
      <c r="N549">
        <f>86-411-39746792</f>
        <v>-39747117</v>
      </c>
      <c r="O549" t="s">
        <v>3499</v>
      </c>
      <c r="P549" t="s">
        <v>1630</v>
      </c>
      <c r="Q549" t="s">
        <v>3500</v>
      </c>
    </row>
    <row r="550" spans="1:18" x14ac:dyDescent="0.25">
      <c r="A550" t="s">
        <v>39</v>
      </c>
      <c r="B550" t="s">
        <v>3501</v>
      </c>
      <c r="C550" t="s">
        <v>3502</v>
      </c>
      <c r="D550" t="s">
        <v>3502</v>
      </c>
      <c r="E550" t="s">
        <v>1338</v>
      </c>
      <c r="F550" s="1">
        <v>43403</v>
      </c>
      <c r="G550" s="1">
        <v>44498</v>
      </c>
      <c r="I550" t="s">
        <v>3503</v>
      </c>
      <c r="J550">
        <v>116421</v>
      </c>
      <c r="K550" t="s">
        <v>278</v>
      </c>
      <c r="L550" t="s">
        <v>129</v>
      </c>
      <c r="P550" t="s">
        <v>3504</v>
      </c>
      <c r="Q550" t="s">
        <v>1849</v>
      </c>
    </row>
    <row r="551" spans="1:18" x14ac:dyDescent="0.25">
      <c r="A551" t="s">
        <v>114</v>
      </c>
      <c r="B551" t="s">
        <v>3505</v>
      </c>
      <c r="C551" t="s">
        <v>3506</v>
      </c>
      <c r="D551" t="s">
        <v>3506</v>
      </c>
      <c r="E551" t="s">
        <v>1338</v>
      </c>
      <c r="F551" s="1">
        <v>43214</v>
      </c>
      <c r="G551" s="1">
        <v>44309</v>
      </c>
      <c r="I551" t="s">
        <v>3507</v>
      </c>
      <c r="J551">
        <v>116109</v>
      </c>
      <c r="K551" t="s">
        <v>278</v>
      </c>
      <c r="L551" t="s">
        <v>129</v>
      </c>
      <c r="M551" t="s">
        <v>3508</v>
      </c>
      <c r="N551" t="s">
        <v>3509</v>
      </c>
      <c r="O551" t="s">
        <v>3510</v>
      </c>
      <c r="Q551" t="s">
        <v>3511</v>
      </c>
    </row>
    <row r="552" spans="1:18" x14ac:dyDescent="0.25">
      <c r="A552" t="s">
        <v>124</v>
      </c>
      <c r="B552" t="s">
        <v>3512</v>
      </c>
      <c r="C552" t="s">
        <v>3513</v>
      </c>
      <c r="D552" t="s">
        <v>3513</v>
      </c>
      <c r="E552" t="s">
        <v>1338</v>
      </c>
      <c r="F552" s="1">
        <v>42990</v>
      </c>
      <c r="G552" s="1">
        <v>44085</v>
      </c>
      <c r="I552" t="s">
        <v>3514</v>
      </c>
      <c r="K552" t="s">
        <v>3515</v>
      </c>
      <c r="L552" t="s">
        <v>129</v>
      </c>
      <c r="P552" t="s">
        <v>3516</v>
      </c>
      <c r="Q552" t="s">
        <v>3517</v>
      </c>
    </row>
    <row r="553" spans="1:18" x14ac:dyDescent="0.25">
      <c r="A553" t="s">
        <v>124</v>
      </c>
      <c r="B553" t="s">
        <v>3518</v>
      </c>
      <c r="C553" t="s">
        <v>3519</v>
      </c>
      <c r="D553" t="s">
        <v>3519</v>
      </c>
      <c r="E553" t="s">
        <v>1338</v>
      </c>
      <c r="F553" s="1">
        <v>43298</v>
      </c>
      <c r="G553" s="1">
        <v>43687</v>
      </c>
      <c r="I553" t="s">
        <v>3520</v>
      </c>
      <c r="J553">
        <v>116113</v>
      </c>
      <c r="K553" t="s">
        <v>3521</v>
      </c>
      <c r="L553" t="s">
        <v>129</v>
      </c>
      <c r="M553" t="s">
        <v>3522</v>
      </c>
      <c r="N553">
        <f>86-411-87108806</f>
        <v>-87109131</v>
      </c>
      <c r="O553" t="s">
        <v>3523</v>
      </c>
      <c r="P553" t="s">
        <v>3524</v>
      </c>
      <c r="Q553" t="s">
        <v>3525</v>
      </c>
      <c r="R553" t="s">
        <v>3526</v>
      </c>
    </row>
    <row r="554" spans="1:18" x14ac:dyDescent="0.25">
      <c r="A554" t="s">
        <v>124</v>
      </c>
      <c r="B554" t="s">
        <v>3527</v>
      </c>
      <c r="C554" t="s">
        <v>3528</v>
      </c>
      <c r="D554" t="s">
        <v>3528</v>
      </c>
      <c r="E554" t="s">
        <v>1338</v>
      </c>
      <c r="F554" s="1">
        <v>43260</v>
      </c>
      <c r="G554" s="1">
        <v>43674</v>
      </c>
      <c r="I554" t="s">
        <v>3529</v>
      </c>
      <c r="J554">
        <v>116431</v>
      </c>
      <c r="K554" t="s">
        <v>278</v>
      </c>
      <c r="L554" t="s">
        <v>129</v>
      </c>
      <c r="M554" t="s">
        <v>3530</v>
      </c>
      <c r="N554" t="s">
        <v>3531</v>
      </c>
      <c r="O554" t="s">
        <v>3532</v>
      </c>
      <c r="P554" t="s">
        <v>1033</v>
      </c>
      <c r="Q554" t="s">
        <v>2760</v>
      </c>
    </row>
    <row r="555" spans="1:18" x14ac:dyDescent="0.25">
      <c r="A555" t="s">
        <v>124</v>
      </c>
      <c r="B555" t="s">
        <v>3533</v>
      </c>
      <c r="C555" t="s">
        <v>3534</v>
      </c>
      <c r="D555" t="s">
        <v>3534</v>
      </c>
      <c r="E555" t="s">
        <v>1338</v>
      </c>
      <c r="F555" s="1">
        <v>43324</v>
      </c>
      <c r="G555" s="1">
        <v>44419</v>
      </c>
      <c r="I555" t="s">
        <v>3529</v>
      </c>
      <c r="J555">
        <v>116431</v>
      </c>
      <c r="K555" t="s">
        <v>2049</v>
      </c>
      <c r="L555" t="s">
        <v>129</v>
      </c>
      <c r="P555" t="s">
        <v>1033</v>
      </c>
      <c r="Q555" t="s">
        <v>2760</v>
      </c>
    </row>
    <row r="556" spans="1:18" x14ac:dyDescent="0.25">
      <c r="A556" t="s">
        <v>124</v>
      </c>
      <c r="B556" t="s">
        <v>3535</v>
      </c>
      <c r="C556" t="s">
        <v>3536</v>
      </c>
      <c r="D556" t="s">
        <v>3536</v>
      </c>
      <c r="E556" t="s">
        <v>1338</v>
      </c>
      <c r="F556" s="1">
        <v>42542</v>
      </c>
      <c r="G556" s="1">
        <v>43636</v>
      </c>
      <c r="I556" t="s">
        <v>3537</v>
      </c>
      <c r="J556">
        <v>116601</v>
      </c>
      <c r="K556" t="s">
        <v>3538</v>
      </c>
      <c r="L556" t="s">
        <v>129</v>
      </c>
      <c r="P556" t="s">
        <v>3539</v>
      </c>
      <c r="Q556" t="s">
        <v>1933</v>
      </c>
    </row>
    <row r="557" spans="1:18" x14ac:dyDescent="0.25">
      <c r="A557" t="s">
        <v>77</v>
      </c>
      <c r="B557" t="s">
        <v>3540</v>
      </c>
      <c r="C557" t="s">
        <v>3541</v>
      </c>
      <c r="D557" t="s">
        <v>3541</v>
      </c>
      <c r="E557" t="s">
        <v>1338</v>
      </c>
      <c r="F557" s="1">
        <v>42586</v>
      </c>
      <c r="G557" s="1">
        <v>43680</v>
      </c>
      <c r="I557" t="s">
        <v>3542</v>
      </c>
      <c r="J557" t="s">
        <v>3543</v>
      </c>
      <c r="K557" t="s">
        <v>3544</v>
      </c>
      <c r="L557" t="s">
        <v>2686</v>
      </c>
      <c r="M557" t="s">
        <v>3545</v>
      </c>
      <c r="N557" t="s">
        <v>3546</v>
      </c>
      <c r="O557" t="s">
        <v>3547</v>
      </c>
      <c r="P557" t="s">
        <v>3548</v>
      </c>
      <c r="Q557" t="s">
        <v>3549</v>
      </c>
    </row>
    <row r="558" spans="1:18" x14ac:dyDescent="0.25">
      <c r="A558" t="s">
        <v>626</v>
      </c>
      <c r="B558" t="s">
        <v>3550</v>
      </c>
      <c r="C558" t="s">
        <v>3551</v>
      </c>
      <c r="D558" t="s">
        <v>3551</v>
      </c>
      <c r="E558" t="s">
        <v>1338</v>
      </c>
      <c r="F558" s="1">
        <v>43404</v>
      </c>
      <c r="G558" s="1">
        <v>44499</v>
      </c>
      <c r="I558" t="s">
        <v>3552</v>
      </c>
      <c r="J558">
        <v>24223</v>
      </c>
      <c r="K558" t="s">
        <v>3553</v>
      </c>
      <c r="L558" t="s">
        <v>17</v>
      </c>
      <c r="M558" t="s">
        <v>3554</v>
      </c>
      <c r="N558" t="s">
        <v>3555</v>
      </c>
      <c r="O558" t="s">
        <v>3556</v>
      </c>
      <c r="P558" t="s">
        <v>3557</v>
      </c>
      <c r="Q558" t="s">
        <v>2266</v>
      </c>
    </row>
    <row r="559" spans="1:18" x14ac:dyDescent="0.25">
      <c r="A559" t="s">
        <v>515</v>
      </c>
      <c r="B559" t="s">
        <v>3558</v>
      </c>
      <c r="C559" t="s">
        <v>3559</v>
      </c>
      <c r="D559" t="s">
        <v>3559</v>
      </c>
      <c r="E559" t="s">
        <v>1338</v>
      </c>
      <c r="F559" s="1">
        <v>42997</v>
      </c>
      <c r="G559" s="1">
        <v>44092</v>
      </c>
      <c r="I559" t="s">
        <v>3560</v>
      </c>
      <c r="J559">
        <v>9850</v>
      </c>
      <c r="K559" t="s">
        <v>669</v>
      </c>
      <c r="L559" t="s">
        <v>145</v>
      </c>
      <c r="P559" t="s">
        <v>1630</v>
      </c>
      <c r="Q559" t="s">
        <v>2760</v>
      </c>
    </row>
    <row r="560" spans="1:18" x14ac:dyDescent="0.25">
      <c r="A560" t="s">
        <v>515</v>
      </c>
      <c r="B560" t="s">
        <v>3561</v>
      </c>
      <c r="C560" t="s">
        <v>3562</v>
      </c>
      <c r="D560" t="s">
        <v>3562</v>
      </c>
      <c r="E560" t="s">
        <v>1338</v>
      </c>
      <c r="F560" s="1">
        <v>42919</v>
      </c>
      <c r="G560" s="1">
        <v>44014</v>
      </c>
      <c r="I560" t="s">
        <v>3563</v>
      </c>
      <c r="J560">
        <v>7200</v>
      </c>
      <c r="K560" t="s">
        <v>3564</v>
      </c>
      <c r="L560" t="s">
        <v>145</v>
      </c>
      <c r="M560" t="s">
        <v>3565</v>
      </c>
      <c r="N560" t="s">
        <v>3566</v>
      </c>
      <c r="O560" t="s">
        <v>3567</v>
      </c>
      <c r="P560" t="s">
        <v>1610</v>
      </c>
      <c r="Q560" t="s">
        <v>640</v>
      </c>
    </row>
    <row r="561" spans="1:18" x14ac:dyDescent="0.25">
      <c r="A561" t="s">
        <v>515</v>
      </c>
      <c r="B561" t="s">
        <v>3568</v>
      </c>
      <c r="C561" t="s">
        <v>3569</v>
      </c>
      <c r="D561" t="s">
        <v>3569</v>
      </c>
      <c r="E561" t="s">
        <v>1338</v>
      </c>
      <c r="F561" s="1">
        <v>43257</v>
      </c>
      <c r="G561" s="1">
        <v>44352</v>
      </c>
      <c r="I561" t="s">
        <v>3563</v>
      </c>
      <c r="J561">
        <v>7200</v>
      </c>
      <c r="K561" t="s">
        <v>3564</v>
      </c>
      <c r="L561" t="s">
        <v>145</v>
      </c>
      <c r="P561" t="s">
        <v>1610</v>
      </c>
      <c r="Q561" t="s">
        <v>3309</v>
      </c>
    </row>
    <row r="562" spans="1:18" x14ac:dyDescent="0.25">
      <c r="A562" t="s">
        <v>515</v>
      </c>
      <c r="B562" t="s">
        <v>3570</v>
      </c>
      <c r="C562" t="s">
        <v>3571</v>
      </c>
      <c r="D562" t="s">
        <v>3571</v>
      </c>
      <c r="E562" t="s">
        <v>1338</v>
      </c>
      <c r="F562" s="1">
        <v>42850</v>
      </c>
      <c r="G562" s="1">
        <v>43945</v>
      </c>
      <c r="I562" t="s">
        <v>3572</v>
      </c>
      <c r="J562">
        <v>9230</v>
      </c>
      <c r="K562" t="s">
        <v>3573</v>
      </c>
      <c r="L562" t="s">
        <v>145</v>
      </c>
      <c r="P562" t="s">
        <v>3574</v>
      </c>
      <c r="Q562" t="s">
        <v>3575</v>
      </c>
      <c r="R562" t="s">
        <v>3576</v>
      </c>
    </row>
    <row r="563" spans="1:18" x14ac:dyDescent="0.25">
      <c r="A563" t="s">
        <v>124</v>
      </c>
      <c r="B563" t="s">
        <v>3577</v>
      </c>
      <c r="C563" t="s">
        <v>3578</v>
      </c>
      <c r="D563" t="s">
        <v>3578</v>
      </c>
      <c r="E563" t="s">
        <v>1338</v>
      </c>
      <c r="F563" s="1">
        <v>42545</v>
      </c>
      <c r="G563" s="1">
        <v>43639</v>
      </c>
      <c r="I563" t="s">
        <v>3579</v>
      </c>
      <c r="J563">
        <v>2150</v>
      </c>
      <c r="K563" t="s">
        <v>3580</v>
      </c>
      <c r="L563" t="s">
        <v>234</v>
      </c>
      <c r="M563" t="s">
        <v>3581</v>
      </c>
      <c r="N563" t="s">
        <v>3582</v>
      </c>
      <c r="P563" t="s">
        <v>1463</v>
      </c>
      <c r="Q563" t="s">
        <v>1803</v>
      </c>
      <c r="R563" t="s">
        <v>3583</v>
      </c>
    </row>
    <row r="564" spans="1:18" x14ac:dyDescent="0.25">
      <c r="A564" t="s">
        <v>39</v>
      </c>
      <c r="B564" t="s">
        <v>3584</v>
      </c>
      <c r="C564" t="s">
        <v>3585</v>
      </c>
      <c r="D564" t="s">
        <v>3585</v>
      </c>
      <c r="E564" t="s">
        <v>1338</v>
      </c>
      <c r="F564" s="1">
        <v>43368</v>
      </c>
      <c r="G564" s="1">
        <v>44463</v>
      </c>
      <c r="I564" t="s">
        <v>3586</v>
      </c>
      <c r="J564">
        <v>801</v>
      </c>
      <c r="K564" t="s">
        <v>3587</v>
      </c>
      <c r="L564" t="s">
        <v>432</v>
      </c>
      <c r="P564" t="s">
        <v>1630</v>
      </c>
      <c r="Q564" t="s">
        <v>3133</v>
      </c>
    </row>
    <row r="565" spans="1:18" x14ac:dyDescent="0.25">
      <c r="A565" t="s">
        <v>59</v>
      </c>
      <c r="B565" t="s">
        <v>3588</v>
      </c>
      <c r="C565" t="s">
        <v>3589</v>
      </c>
      <c r="D565" t="s">
        <v>3589</v>
      </c>
      <c r="E565" t="s">
        <v>1338</v>
      </c>
      <c r="F565" s="1">
        <v>42794</v>
      </c>
      <c r="G565" s="1">
        <v>43888</v>
      </c>
      <c r="I565" t="s">
        <v>3590</v>
      </c>
      <c r="J565" t="s">
        <v>3591</v>
      </c>
      <c r="K565" t="s">
        <v>3592</v>
      </c>
      <c r="L565" t="s">
        <v>88</v>
      </c>
      <c r="P565" t="s">
        <v>3593</v>
      </c>
      <c r="Q565" t="s">
        <v>3594</v>
      </c>
    </row>
    <row r="566" spans="1:18" x14ac:dyDescent="0.25">
      <c r="A566" t="s">
        <v>201</v>
      </c>
      <c r="B566" t="s">
        <v>3595</v>
      </c>
      <c r="C566" t="s">
        <v>3596</v>
      </c>
      <c r="D566" t="s">
        <v>3596</v>
      </c>
      <c r="E566" t="s">
        <v>1338</v>
      </c>
      <c r="F566" s="1">
        <v>43046</v>
      </c>
      <c r="G566" s="1">
        <v>43796</v>
      </c>
      <c r="I566" t="s">
        <v>3597</v>
      </c>
      <c r="J566">
        <v>29495</v>
      </c>
      <c r="K566" t="s">
        <v>3598</v>
      </c>
      <c r="L566" t="s">
        <v>387</v>
      </c>
      <c r="P566" t="s">
        <v>1630</v>
      </c>
      <c r="Q566" t="s">
        <v>3599</v>
      </c>
      <c r="R566" t="s">
        <v>3600</v>
      </c>
    </row>
    <row r="567" spans="1:18" x14ac:dyDescent="0.25">
      <c r="A567" t="s">
        <v>59</v>
      </c>
      <c r="B567" t="s">
        <v>3601</v>
      </c>
      <c r="C567" t="s">
        <v>3602</v>
      </c>
      <c r="D567" t="s">
        <v>3602</v>
      </c>
      <c r="E567" t="s">
        <v>1338</v>
      </c>
      <c r="F567" s="1">
        <v>43187</v>
      </c>
      <c r="G567" s="1">
        <v>44282</v>
      </c>
      <c r="I567" t="s">
        <v>3603</v>
      </c>
      <c r="J567">
        <v>8960</v>
      </c>
      <c r="K567" t="s">
        <v>3604</v>
      </c>
      <c r="L567" t="s">
        <v>229</v>
      </c>
      <c r="P567" t="s">
        <v>3605</v>
      </c>
      <c r="Q567" t="s">
        <v>3606</v>
      </c>
      <c r="R567" t="s">
        <v>3607</v>
      </c>
    </row>
    <row r="568" spans="1:18" x14ac:dyDescent="0.25">
      <c r="A568" t="s">
        <v>178</v>
      </c>
      <c r="B568" t="s">
        <v>3608</v>
      </c>
      <c r="C568" t="s">
        <v>3609</v>
      </c>
      <c r="D568" t="s">
        <v>3609</v>
      </c>
      <c r="E568" t="s">
        <v>1338</v>
      </c>
      <c r="F568" s="1">
        <v>42489</v>
      </c>
      <c r="G568" s="1">
        <v>43583</v>
      </c>
      <c r="I568" t="s">
        <v>3610</v>
      </c>
      <c r="J568" t="s">
        <v>3611</v>
      </c>
      <c r="K568" t="s">
        <v>3612</v>
      </c>
      <c r="L568" t="s">
        <v>778</v>
      </c>
      <c r="P568" t="s">
        <v>1797</v>
      </c>
      <c r="Q568" t="s">
        <v>3613</v>
      </c>
    </row>
    <row r="569" spans="1:18" x14ac:dyDescent="0.25">
      <c r="A569" t="s">
        <v>114</v>
      </c>
      <c r="B569" t="s">
        <v>3614</v>
      </c>
      <c r="C569" t="s">
        <v>3615</v>
      </c>
      <c r="D569" t="s">
        <v>3615</v>
      </c>
      <c r="E569" t="s">
        <v>1338</v>
      </c>
      <c r="F569" s="1">
        <v>42821</v>
      </c>
      <c r="G569" s="1">
        <v>43899</v>
      </c>
      <c r="I569" t="s">
        <v>3616</v>
      </c>
      <c r="J569" t="s">
        <v>3617</v>
      </c>
      <c r="K569" t="s">
        <v>1290</v>
      </c>
      <c r="L569" t="s">
        <v>120</v>
      </c>
      <c r="M569" t="s">
        <v>3618</v>
      </c>
      <c r="N569" t="s">
        <v>3619</v>
      </c>
      <c r="O569" t="s">
        <v>3620</v>
      </c>
      <c r="P569" t="s">
        <v>3621</v>
      </c>
      <c r="Q569" t="s">
        <v>3622</v>
      </c>
    </row>
    <row r="570" spans="1:18" x14ac:dyDescent="0.25">
      <c r="A570" t="s">
        <v>397</v>
      </c>
      <c r="B570" t="s">
        <v>3623</v>
      </c>
      <c r="C570" t="s">
        <v>3624</v>
      </c>
      <c r="D570" t="s">
        <v>3624</v>
      </c>
      <c r="E570" t="s">
        <v>1338</v>
      </c>
      <c r="F570" s="1">
        <v>42934</v>
      </c>
      <c r="G570" s="1">
        <v>43483</v>
      </c>
      <c r="I570" t="s">
        <v>3625</v>
      </c>
      <c r="J570">
        <v>26736</v>
      </c>
      <c r="K570" t="s">
        <v>3626</v>
      </c>
      <c r="L570" t="s">
        <v>17</v>
      </c>
      <c r="P570" t="s">
        <v>1271</v>
      </c>
      <c r="Q570" t="s">
        <v>3627</v>
      </c>
    </row>
    <row r="571" spans="1:18" x14ac:dyDescent="0.25">
      <c r="A571" t="s">
        <v>39</v>
      </c>
      <c r="B571" t="s">
        <v>3628</v>
      </c>
      <c r="C571" t="s">
        <v>3629</v>
      </c>
      <c r="D571" t="s">
        <v>3629</v>
      </c>
      <c r="E571" t="s">
        <v>1338</v>
      </c>
      <c r="F571" s="1">
        <v>43355</v>
      </c>
      <c r="G571" s="1">
        <v>44450</v>
      </c>
      <c r="I571" t="s">
        <v>3630</v>
      </c>
      <c r="J571">
        <v>2141</v>
      </c>
      <c r="K571" t="s">
        <v>3631</v>
      </c>
      <c r="L571" t="s">
        <v>432</v>
      </c>
      <c r="P571" t="s">
        <v>1854</v>
      </c>
      <c r="Q571" t="s">
        <v>2490</v>
      </c>
    </row>
    <row r="572" spans="1:18" x14ac:dyDescent="0.25">
      <c r="A572" t="s">
        <v>114</v>
      </c>
      <c r="B572" t="s">
        <v>3632</v>
      </c>
      <c r="C572" t="s">
        <v>3633</v>
      </c>
      <c r="D572" t="s">
        <v>3633</v>
      </c>
      <c r="E572" t="s">
        <v>1338</v>
      </c>
      <c r="F572" s="1">
        <v>42774</v>
      </c>
      <c r="G572" s="1">
        <v>43868</v>
      </c>
      <c r="I572" t="s">
        <v>3634</v>
      </c>
      <c r="J572">
        <v>9320</v>
      </c>
      <c r="K572" t="s">
        <v>3635</v>
      </c>
      <c r="L572" t="s">
        <v>239</v>
      </c>
      <c r="M572" t="s">
        <v>3636</v>
      </c>
      <c r="N572" t="s">
        <v>3637</v>
      </c>
      <c r="O572" t="s">
        <v>3638</v>
      </c>
      <c r="P572" t="s">
        <v>1398</v>
      </c>
      <c r="Q572" t="s">
        <v>2680</v>
      </c>
    </row>
    <row r="573" spans="1:18" x14ac:dyDescent="0.25">
      <c r="A573" t="s">
        <v>124</v>
      </c>
      <c r="B573" t="s">
        <v>3639</v>
      </c>
      <c r="C573" t="s">
        <v>3640</v>
      </c>
      <c r="D573" t="s">
        <v>3640</v>
      </c>
      <c r="E573" t="s">
        <v>1338</v>
      </c>
      <c r="F573" s="1">
        <v>42920</v>
      </c>
      <c r="G573" s="1">
        <v>44015</v>
      </c>
      <c r="I573" t="s">
        <v>3641</v>
      </c>
      <c r="J573" t="s">
        <v>1593</v>
      </c>
      <c r="K573" t="s">
        <v>1290</v>
      </c>
      <c r="L573" t="s">
        <v>120</v>
      </c>
      <c r="P573" t="s">
        <v>1630</v>
      </c>
      <c r="Q573" t="s">
        <v>3642</v>
      </c>
    </row>
    <row r="574" spans="1:18" x14ac:dyDescent="0.25">
      <c r="A574" t="s">
        <v>59</v>
      </c>
      <c r="B574" t="s">
        <v>3643</v>
      </c>
      <c r="C574" t="s">
        <v>3644</v>
      </c>
      <c r="D574" t="s">
        <v>3645</v>
      </c>
      <c r="E574" t="s">
        <v>1338</v>
      </c>
      <c r="F574" s="1">
        <v>42905</v>
      </c>
      <c r="G574" s="1">
        <v>44000</v>
      </c>
      <c r="I574" t="s">
        <v>3646</v>
      </c>
      <c r="J574">
        <v>44860</v>
      </c>
      <c r="K574" t="s">
        <v>3647</v>
      </c>
      <c r="L574" t="s">
        <v>224</v>
      </c>
      <c r="M574" t="s">
        <v>3648</v>
      </c>
      <c r="N574" t="s">
        <v>3649</v>
      </c>
      <c r="O574" t="s">
        <v>3650</v>
      </c>
      <c r="P574" t="s">
        <v>3651</v>
      </c>
      <c r="Q574" t="s">
        <v>3652</v>
      </c>
    </row>
    <row r="575" spans="1:18" x14ac:dyDescent="0.25">
      <c r="A575" t="s">
        <v>59</v>
      </c>
      <c r="B575" t="s">
        <v>3653</v>
      </c>
      <c r="C575" t="s">
        <v>3654</v>
      </c>
      <c r="D575" t="s">
        <v>3654</v>
      </c>
      <c r="E575" t="s">
        <v>1338</v>
      </c>
      <c r="F575" s="1">
        <v>43269</v>
      </c>
      <c r="G575" s="1">
        <v>44140</v>
      </c>
      <c r="I575" t="s">
        <v>3655</v>
      </c>
      <c r="J575">
        <v>67132</v>
      </c>
      <c r="K575" t="s">
        <v>3656</v>
      </c>
      <c r="L575" t="s">
        <v>224</v>
      </c>
      <c r="P575" t="s">
        <v>1630</v>
      </c>
      <c r="Q575" t="s">
        <v>2373</v>
      </c>
    </row>
    <row r="576" spans="1:18" x14ac:dyDescent="0.25">
      <c r="A576" t="s">
        <v>59</v>
      </c>
      <c r="B576" t="s">
        <v>3657</v>
      </c>
      <c r="C576" t="s">
        <v>3658</v>
      </c>
      <c r="D576" t="s">
        <v>3658</v>
      </c>
      <c r="E576" t="s">
        <v>1338</v>
      </c>
      <c r="F576" s="1">
        <v>42587</v>
      </c>
      <c r="G576" s="1">
        <v>43681</v>
      </c>
      <c r="I576" t="s">
        <v>3659</v>
      </c>
      <c r="J576">
        <v>45340</v>
      </c>
      <c r="K576" t="s">
        <v>3660</v>
      </c>
      <c r="L576" t="s">
        <v>229</v>
      </c>
      <c r="P576" t="s">
        <v>1663</v>
      </c>
      <c r="Q576" t="s">
        <v>1658</v>
      </c>
    </row>
    <row r="577" spans="1:18" x14ac:dyDescent="0.25">
      <c r="A577" t="s">
        <v>114</v>
      </c>
      <c r="B577" t="s">
        <v>3661</v>
      </c>
      <c r="C577" t="s">
        <v>3662</v>
      </c>
      <c r="D577" t="s">
        <v>3662</v>
      </c>
      <c r="E577" t="s">
        <v>1338</v>
      </c>
      <c r="F577" s="1">
        <v>43138</v>
      </c>
      <c r="G577" s="1">
        <v>44233</v>
      </c>
      <c r="I577" t="s">
        <v>3663</v>
      </c>
      <c r="J577">
        <v>8927</v>
      </c>
      <c r="K577" t="s">
        <v>3664</v>
      </c>
      <c r="L577" t="s">
        <v>3665</v>
      </c>
      <c r="M577" t="s">
        <v>3666</v>
      </c>
      <c r="O577" t="s">
        <v>3667</v>
      </c>
      <c r="P577" t="s">
        <v>1823</v>
      </c>
      <c r="Q577" t="s">
        <v>3668</v>
      </c>
    </row>
    <row r="578" spans="1:18" x14ac:dyDescent="0.25">
      <c r="A578" t="s">
        <v>114</v>
      </c>
      <c r="B578" t="s">
        <v>3669</v>
      </c>
      <c r="C578" t="s">
        <v>3670</v>
      </c>
      <c r="D578" t="s">
        <v>3670</v>
      </c>
      <c r="E578" t="s">
        <v>1338</v>
      </c>
      <c r="F578" s="1">
        <v>43129</v>
      </c>
      <c r="G578" s="1">
        <v>44224</v>
      </c>
      <c r="I578" t="s">
        <v>3671</v>
      </c>
      <c r="J578">
        <v>47906</v>
      </c>
      <c r="K578" t="s">
        <v>1019</v>
      </c>
      <c r="L578" t="s">
        <v>17</v>
      </c>
      <c r="M578" t="s">
        <v>3672</v>
      </c>
      <c r="N578" t="s">
        <v>3673</v>
      </c>
      <c r="O578" t="s">
        <v>3674</v>
      </c>
      <c r="P578" t="s">
        <v>1271</v>
      </c>
      <c r="Q578" t="s">
        <v>3675</v>
      </c>
    </row>
    <row r="579" spans="1:18" x14ac:dyDescent="0.25">
      <c r="A579" t="s">
        <v>192</v>
      </c>
      <c r="B579" t="s">
        <v>3676</v>
      </c>
      <c r="C579" t="s">
        <v>3677</v>
      </c>
      <c r="D579" t="s">
        <v>3677</v>
      </c>
      <c r="E579" t="s">
        <v>1338</v>
      </c>
      <c r="F579" s="1">
        <v>43238</v>
      </c>
      <c r="G579" s="1">
        <v>44333</v>
      </c>
      <c r="I579" t="s">
        <v>3678</v>
      </c>
      <c r="J579">
        <v>8355</v>
      </c>
      <c r="K579" t="s">
        <v>3679</v>
      </c>
      <c r="L579" t="s">
        <v>197</v>
      </c>
      <c r="P579" t="s">
        <v>1630</v>
      </c>
      <c r="Q579" t="s">
        <v>3680</v>
      </c>
    </row>
    <row r="580" spans="1:18" x14ac:dyDescent="0.25">
      <c r="A580" t="s">
        <v>77</v>
      </c>
      <c r="B580" t="s">
        <v>3681</v>
      </c>
      <c r="C580" t="s">
        <v>3682</v>
      </c>
      <c r="D580" t="s">
        <v>3682</v>
      </c>
      <c r="E580" t="s">
        <v>1338</v>
      </c>
      <c r="F580" s="1">
        <v>43236</v>
      </c>
      <c r="G580" s="1">
        <v>44336</v>
      </c>
      <c r="I580" t="s">
        <v>3683</v>
      </c>
      <c r="K580" t="s">
        <v>3683</v>
      </c>
      <c r="L580" t="s">
        <v>1945</v>
      </c>
      <c r="M580" t="s">
        <v>3684</v>
      </c>
      <c r="O580" t="s">
        <v>3685</v>
      </c>
      <c r="P580" t="s">
        <v>1271</v>
      </c>
      <c r="Q580" t="s">
        <v>1471</v>
      </c>
    </row>
    <row r="581" spans="1:18" x14ac:dyDescent="0.25">
      <c r="A581" t="s">
        <v>18</v>
      </c>
      <c r="B581" t="s">
        <v>3686</v>
      </c>
      <c r="C581" t="s">
        <v>3687</v>
      </c>
      <c r="D581" t="s">
        <v>3687</v>
      </c>
      <c r="E581" t="s">
        <v>1338</v>
      </c>
      <c r="F581" s="1">
        <v>43403</v>
      </c>
      <c r="G581" s="1">
        <v>44498</v>
      </c>
      <c r="I581" t="s">
        <v>3688</v>
      </c>
      <c r="J581">
        <v>52156</v>
      </c>
      <c r="K581" t="s">
        <v>3689</v>
      </c>
      <c r="L581" t="s">
        <v>17</v>
      </c>
      <c r="P581" t="s">
        <v>3690</v>
      </c>
      <c r="Q581" t="s">
        <v>3691</v>
      </c>
    </row>
    <row r="582" spans="1:18" x14ac:dyDescent="0.25">
      <c r="A582" t="s">
        <v>319</v>
      </c>
      <c r="B582" t="s">
        <v>3692</v>
      </c>
      <c r="C582" t="s">
        <v>3693</v>
      </c>
      <c r="D582" t="s">
        <v>3693</v>
      </c>
      <c r="E582" t="s">
        <v>1338</v>
      </c>
      <c r="F582" s="1">
        <v>43303</v>
      </c>
      <c r="G582" s="1">
        <v>44398</v>
      </c>
      <c r="I582" t="s">
        <v>3694</v>
      </c>
      <c r="J582" t="s">
        <v>3695</v>
      </c>
      <c r="K582" t="s">
        <v>559</v>
      </c>
      <c r="L582" t="s">
        <v>45</v>
      </c>
      <c r="M582" t="s">
        <v>3696</v>
      </c>
      <c r="N582">
        <f>81-3-6264-8611</f>
        <v>-14797</v>
      </c>
      <c r="O582" t="s">
        <v>3697</v>
      </c>
      <c r="P582" t="s">
        <v>3487</v>
      </c>
      <c r="Q582" t="s">
        <v>1621</v>
      </c>
      <c r="R582" t="s">
        <v>3698</v>
      </c>
    </row>
    <row r="583" spans="1:18" x14ac:dyDescent="0.25">
      <c r="A583" t="s">
        <v>192</v>
      </c>
      <c r="B583" t="s">
        <v>3699</v>
      </c>
      <c r="C583" t="s">
        <v>3700</v>
      </c>
      <c r="D583" t="s">
        <v>3700</v>
      </c>
      <c r="E583" t="s">
        <v>1338</v>
      </c>
      <c r="F583" s="1">
        <v>43453</v>
      </c>
      <c r="G583" s="1">
        <v>44548</v>
      </c>
      <c r="I583" t="s">
        <v>3701</v>
      </c>
      <c r="J583">
        <v>4334</v>
      </c>
      <c r="K583" t="s">
        <v>3702</v>
      </c>
      <c r="L583" t="s">
        <v>197</v>
      </c>
      <c r="P583" t="s">
        <v>3703</v>
      </c>
      <c r="Q583" t="s">
        <v>2057</v>
      </c>
    </row>
    <row r="584" spans="1:18" x14ac:dyDescent="0.25">
      <c r="A584" t="s">
        <v>59</v>
      </c>
      <c r="B584" t="s">
        <v>3704</v>
      </c>
      <c r="C584" t="s">
        <v>3705</v>
      </c>
      <c r="D584" t="s">
        <v>3705</v>
      </c>
      <c r="E584" t="s">
        <v>1338</v>
      </c>
      <c r="F584" s="1">
        <v>42898</v>
      </c>
      <c r="G584" s="1">
        <v>43993</v>
      </c>
      <c r="I584" t="s">
        <v>3706</v>
      </c>
      <c r="J584">
        <v>62200</v>
      </c>
      <c r="K584" t="s">
        <v>223</v>
      </c>
      <c r="L584" t="s">
        <v>224</v>
      </c>
      <c r="P584" t="s">
        <v>3707</v>
      </c>
      <c r="Q584" t="s">
        <v>2373</v>
      </c>
      <c r="R584" t="s">
        <v>3708</v>
      </c>
    </row>
    <row r="585" spans="1:18" x14ac:dyDescent="0.25">
      <c r="A585" t="s">
        <v>59</v>
      </c>
      <c r="B585" t="s">
        <v>3709</v>
      </c>
      <c r="C585" t="s">
        <v>3710</v>
      </c>
      <c r="D585" t="s">
        <v>3710</v>
      </c>
      <c r="E585" t="s">
        <v>1338</v>
      </c>
      <c r="F585" s="1">
        <v>43416</v>
      </c>
      <c r="G585" s="1">
        <v>44511</v>
      </c>
      <c r="I585" t="s">
        <v>3711</v>
      </c>
      <c r="J585" t="s">
        <v>3712</v>
      </c>
      <c r="K585" t="s">
        <v>3713</v>
      </c>
      <c r="L585" t="s">
        <v>66</v>
      </c>
      <c r="M585" t="s">
        <v>3714</v>
      </c>
      <c r="O585" t="s">
        <v>3715</v>
      </c>
      <c r="P585" t="s">
        <v>1663</v>
      </c>
      <c r="Q585" t="s">
        <v>880</v>
      </c>
    </row>
    <row r="586" spans="1:18" x14ac:dyDescent="0.25">
      <c r="A586" t="s">
        <v>59</v>
      </c>
      <c r="B586" t="s">
        <v>3716</v>
      </c>
      <c r="C586" t="s">
        <v>3717</v>
      </c>
      <c r="D586" t="s">
        <v>3717</v>
      </c>
      <c r="E586" t="s">
        <v>1338</v>
      </c>
      <c r="F586" s="1">
        <v>42783</v>
      </c>
      <c r="G586" s="1">
        <v>43877</v>
      </c>
      <c r="I586" t="s">
        <v>3718</v>
      </c>
      <c r="J586">
        <v>47300</v>
      </c>
      <c r="K586" t="s">
        <v>3719</v>
      </c>
      <c r="L586" t="s">
        <v>224</v>
      </c>
      <c r="P586" t="s">
        <v>1088</v>
      </c>
      <c r="Q586" t="s">
        <v>3720</v>
      </c>
    </row>
    <row r="587" spans="1:18" x14ac:dyDescent="0.25">
      <c r="A587" t="s">
        <v>114</v>
      </c>
      <c r="B587" t="s">
        <v>3721</v>
      </c>
      <c r="C587" t="s">
        <v>3722</v>
      </c>
      <c r="D587" t="s">
        <v>3722</v>
      </c>
      <c r="E587" t="s">
        <v>1338</v>
      </c>
      <c r="F587" s="1">
        <v>43214</v>
      </c>
      <c r="G587" s="1">
        <v>44309</v>
      </c>
      <c r="I587" t="s">
        <v>3723</v>
      </c>
      <c r="J587">
        <v>27572</v>
      </c>
      <c r="K587" t="s">
        <v>1023</v>
      </c>
      <c r="L587" t="s">
        <v>17</v>
      </c>
      <c r="P587" t="s">
        <v>3724</v>
      </c>
      <c r="Q587" t="s">
        <v>3725</v>
      </c>
      <c r="R587" t="s">
        <v>3726</v>
      </c>
    </row>
    <row r="588" spans="1:18" x14ac:dyDescent="0.25">
      <c r="A588" t="s">
        <v>59</v>
      </c>
      <c r="B588" t="s">
        <v>3727</v>
      </c>
      <c r="C588" t="s">
        <v>3728</v>
      </c>
      <c r="D588" t="s">
        <v>3728</v>
      </c>
      <c r="E588" t="s">
        <v>1338</v>
      </c>
      <c r="F588" s="1">
        <v>43360</v>
      </c>
      <c r="G588" s="1">
        <v>44455</v>
      </c>
      <c r="I588" t="s">
        <v>3729</v>
      </c>
      <c r="K588" t="s">
        <v>3730</v>
      </c>
      <c r="L588" t="s">
        <v>442</v>
      </c>
      <c r="P588" t="s">
        <v>1271</v>
      </c>
      <c r="Q588" t="s">
        <v>3731</v>
      </c>
    </row>
    <row r="589" spans="1:18" x14ac:dyDescent="0.25">
      <c r="A589" t="s">
        <v>59</v>
      </c>
      <c r="B589" t="s">
        <v>3732</v>
      </c>
      <c r="C589" t="s">
        <v>3733</v>
      </c>
      <c r="D589" t="s">
        <v>3733</v>
      </c>
      <c r="E589" t="s">
        <v>1338</v>
      </c>
      <c r="F589" s="1">
        <v>43293</v>
      </c>
      <c r="G589" s="1">
        <v>44388</v>
      </c>
      <c r="I589" t="s">
        <v>3734</v>
      </c>
      <c r="J589">
        <v>530047</v>
      </c>
      <c r="K589" t="s">
        <v>3735</v>
      </c>
      <c r="L589" t="s">
        <v>442</v>
      </c>
      <c r="P589" t="s">
        <v>1271</v>
      </c>
      <c r="Q589" t="s">
        <v>3731</v>
      </c>
    </row>
    <row r="590" spans="1:18" x14ac:dyDescent="0.25">
      <c r="A590" t="s">
        <v>114</v>
      </c>
      <c r="B590" t="s">
        <v>3736</v>
      </c>
      <c r="C590" t="s">
        <v>3737</v>
      </c>
      <c r="D590" t="s">
        <v>3737</v>
      </c>
      <c r="E590" t="s">
        <v>1338</v>
      </c>
      <c r="F590" s="1">
        <v>42544</v>
      </c>
      <c r="G590" s="1">
        <v>43638</v>
      </c>
      <c r="I590" t="s">
        <v>3738</v>
      </c>
      <c r="J590">
        <v>530013</v>
      </c>
      <c r="K590" t="s">
        <v>3739</v>
      </c>
      <c r="L590" t="s">
        <v>442</v>
      </c>
      <c r="P590" t="s">
        <v>1271</v>
      </c>
      <c r="Q590" t="s">
        <v>1900</v>
      </c>
    </row>
    <row r="591" spans="1:18" x14ac:dyDescent="0.25">
      <c r="A591" t="s">
        <v>178</v>
      </c>
      <c r="B591" t="s">
        <v>3740</v>
      </c>
      <c r="C591" t="s">
        <v>3741</v>
      </c>
      <c r="D591" t="s">
        <v>3741</v>
      </c>
      <c r="E591" t="s">
        <v>1338</v>
      </c>
      <c r="F591" s="1">
        <v>43383</v>
      </c>
      <c r="G591" s="1">
        <v>44478</v>
      </c>
      <c r="I591" t="s">
        <v>3742</v>
      </c>
      <c r="J591" t="s">
        <v>3743</v>
      </c>
      <c r="K591" t="s">
        <v>2404</v>
      </c>
      <c r="L591" t="s">
        <v>778</v>
      </c>
      <c r="M591" t="s">
        <v>3744</v>
      </c>
      <c r="N591" t="s">
        <v>3745</v>
      </c>
      <c r="O591" t="s">
        <v>3746</v>
      </c>
      <c r="P591" t="s">
        <v>1682</v>
      </c>
      <c r="Q591" t="s">
        <v>3445</v>
      </c>
      <c r="R591" t="s">
        <v>3747</v>
      </c>
    </row>
    <row r="592" spans="1:18" x14ac:dyDescent="0.25">
      <c r="A592" t="s">
        <v>201</v>
      </c>
      <c r="B592" t="s">
        <v>3748</v>
      </c>
      <c r="C592" t="s">
        <v>3749</v>
      </c>
      <c r="D592" t="s">
        <v>3749</v>
      </c>
      <c r="E592" t="s">
        <v>1338</v>
      </c>
      <c r="F592" s="1">
        <v>43034</v>
      </c>
      <c r="G592" s="1">
        <v>44130</v>
      </c>
      <c r="I592" t="s">
        <v>3750</v>
      </c>
      <c r="J592">
        <v>70056</v>
      </c>
      <c r="K592" t="s">
        <v>3751</v>
      </c>
      <c r="L592" t="s">
        <v>32</v>
      </c>
      <c r="M592" t="s">
        <v>3752</v>
      </c>
      <c r="N592">
        <v>390803370077</v>
      </c>
      <c r="O592" t="s">
        <v>3753</v>
      </c>
      <c r="P592" t="s">
        <v>3754</v>
      </c>
      <c r="Q592" t="s">
        <v>1744</v>
      </c>
    </row>
    <row r="593" spans="1:18" x14ac:dyDescent="0.25">
      <c r="A593" t="s">
        <v>114</v>
      </c>
      <c r="B593" t="s">
        <v>3755</v>
      </c>
      <c r="C593" t="s">
        <v>3756</v>
      </c>
      <c r="D593" t="s">
        <v>3756</v>
      </c>
      <c r="E593" t="s">
        <v>1338</v>
      </c>
      <c r="F593" s="1">
        <v>43004</v>
      </c>
      <c r="G593" s="1">
        <v>44098</v>
      </c>
      <c r="I593" t="s">
        <v>3757</v>
      </c>
      <c r="J593" t="s">
        <v>3758</v>
      </c>
      <c r="K593" t="s">
        <v>1290</v>
      </c>
      <c r="L593" t="s">
        <v>120</v>
      </c>
      <c r="M593" t="s">
        <v>3759</v>
      </c>
      <c r="N593" t="s">
        <v>3760</v>
      </c>
      <c r="O593" t="s">
        <v>3761</v>
      </c>
      <c r="P593" t="s">
        <v>1398</v>
      </c>
      <c r="Q593" t="s">
        <v>3762</v>
      </c>
      <c r="R593" t="s">
        <v>3763</v>
      </c>
    </row>
    <row r="594" spans="1:18" x14ac:dyDescent="0.25">
      <c r="A594" t="s">
        <v>59</v>
      </c>
      <c r="B594" t="s">
        <v>3764</v>
      </c>
      <c r="C594" t="s">
        <v>3765</v>
      </c>
      <c r="D594" t="s">
        <v>3765</v>
      </c>
      <c r="E594" t="s">
        <v>1338</v>
      </c>
      <c r="F594" s="1">
        <v>43431</v>
      </c>
      <c r="G594" s="1">
        <v>44526</v>
      </c>
      <c r="I594" t="s">
        <v>3766</v>
      </c>
      <c r="J594">
        <v>62200</v>
      </c>
      <c r="K594" t="s">
        <v>3767</v>
      </c>
      <c r="L594" t="s">
        <v>224</v>
      </c>
      <c r="M594" t="s">
        <v>3768</v>
      </c>
      <c r="N594" t="s">
        <v>3769</v>
      </c>
      <c r="O594" t="s">
        <v>3770</v>
      </c>
      <c r="P594" t="s">
        <v>1630</v>
      </c>
      <c r="Q594" t="s">
        <v>880</v>
      </c>
    </row>
    <row r="595" spans="1:18" x14ac:dyDescent="0.25">
      <c r="A595" t="s">
        <v>72</v>
      </c>
      <c r="B595" t="s">
        <v>3771</v>
      </c>
      <c r="C595" t="s">
        <v>3772</v>
      </c>
      <c r="D595" t="s">
        <v>3772</v>
      </c>
      <c r="E595" t="s">
        <v>1338</v>
      </c>
      <c r="F595" s="1">
        <v>42485</v>
      </c>
      <c r="G595" s="1">
        <v>43579</v>
      </c>
      <c r="I595" t="s">
        <v>3773</v>
      </c>
      <c r="J595">
        <v>26340</v>
      </c>
      <c r="K595" t="s">
        <v>3774</v>
      </c>
      <c r="L595" t="s">
        <v>17</v>
      </c>
      <c r="P595" t="s">
        <v>1630</v>
      </c>
      <c r="Q595" t="s">
        <v>3775</v>
      </c>
    </row>
    <row r="596" spans="1:18" x14ac:dyDescent="0.25">
      <c r="A596" t="s">
        <v>59</v>
      </c>
      <c r="B596" t="s">
        <v>3776</v>
      </c>
      <c r="C596" t="s">
        <v>3777</v>
      </c>
      <c r="D596" t="s">
        <v>3777</v>
      </c>
      <c r="E596" t="s">
        <v>1338</v>
      </c>
      <c r="F596" s="1">
        <v>43386</v>
      </c>
      <c r="G596" s="1">
        <v>44481</v>
      </c>
      <c r="I596" t="s">
        <v>3778</v>
      </c>
      <c r="J596">
        <v>35400</v>
      </c>
      <c r="K596" t="s">
        <v>3779</v>
      </c>
      <c r="L596" t="s">
        <v>224</v>
      </c>
      <c r="P596" t="s">
        <v>1630</v>
      </c>
      <c r="Q596" t="s">
        <v>1836</v>
      </c>
    </row>
    <row r="597" spans="1:18" x14ac:dyDescent="0.25">
      <c r="A597" t="s">
        <v>11</v>
      </c>
      <c r="B597" t="s">
        <v>3780</v>
      </c>
      <c r="C597" t="s">
        <v>3781</v>
      </c>
      <c r="D597" t="s">
        <v>3781</v>
      </c>
      <c r="E597" t="s">
        <v>1338</v>
      </c>
      <c r="F597" s="1">
        <v>43213</v>
      </c>
      <c r="G597" s="1">
        <v>44308</v>
      </c>
      <c r="I597" t="s">
        <v>3782</v>
      </c>
      <c r="J597">
        <v>20459</v>
      </c>
      <c r="K597" t="s">
        <v>264</v>
      </c>
      <c r="L597" t="s">
        <v>17</v>
      </c>
      <c r="M597" t="s">
        <v>3783</v>
      </c>
      <c r="N597" t="s">
        <v>3784</v>
      </c>
      <c r="O597" t="s">
        <v>3785</v>
      </c>
      <c r="P597" t="s">
        <v>1764</v>
      </c>
      <c r="Q597" t="s">
        <v>1977</v>
      </c>
    </row>
    <row r="598" spans="1:18" x14ac:dyDescent="0.25">
      <c r="A598" t="s">
        <v>72</v>
      </c>
      <c r="B598" t="s">
        <v>3786</v>
      </c>
      <c r="C598" t="s">
        <v>3787</v>
      </c>
      <c r="D598" t="s">
        <v>3787</v>
      </c>
      <c r="E598" t="s">
        <v>1338</v>
      </c>
      <c r="F598" s="1">
        <v>43194</v>
      </c>
      <c r="G598" s="1">
        <v>44289</v>
      </c>
      <c r="I598" t="s">
        <v>3788</v>
      </c>
      <c r="J598">
        <v>8034</v>
      </c>
      <c r="K598" t="s">
        <v>3789</v>
      </c>
      <c r="L598" t="s">
        <v>197</v>
      </c>
      <c r="P598" t="s">
        <v>1764</v>
      </c>
      <c r="Q598" t="s">
        <v>2266</v>
      </c>
    </row>
    <row r="599" spans="1:18" x14ac:dyDescent="0.25">
      <c r="A599" t="s">
        <v>59</v>
      </c>
      <c r="B599" t="s">
        <v>3790</v>
      </c>
      <c r="C599" t="s">
        <v>3791</v>
      </c>
      <c r="D599" t="s">
        <v>3791</v>
      </c>
      <c r="E599" t="s">
        <v>1338</v>
      </c>
      <c r="F599" s="1">
        <v>43385</v>
      </c>
      <c r="G599" s="1">
        <v>44480</v>
      </c>
      <c r="I599" t="s">
        <v>3792</v>
      </c>
      <c r="J599">
        <v>20207</v>
      </c>
      <c r="K599" t="s">
        <v>3793</v>
      </c>
      <c r="L599" t="s">
        <v>658</v>
      </c>
      <c r="P599" t="s">
        <v>1630</v>
      </c>
      <c r="Q599" t="s">
        <v>2530</v>
      </c>
    </row>
    <row r="600" spans="1:18" x14ac:dyDescent="0.25">
      <c r="A600" t="s">
        <v>178</v>
      </c>
      <c r="B600" t="s">
        <v>3794</v>
      </c>
      <c r="C600" t="s">
        <v>3795</v>
      </c>
      <c r="D600" t="s">
        <v>3795</v>
      </c>
      <c r="E600" t="s">
        <v>1338</v>
      </c>
      <c r="F600" s="1">
        <v>43423</v>
      </c>
      <c r="G600" s="1">
        <v>44518</v>
      </c>
      <c r="I600" t="s">
        <v>3796</v>
      </c>
      <c r="K600" t="s">
        <v>3797</v>
      </c>
      <c r="L600" t="s">
        <v>778</v>
      </c>
      <c r="M600" t="s">
        <v>3798</v>
      </c>
      <c r="N600" t="s">
        <v>3799</v>
      </c>
      <c r="O600" t="s">
        <v>3800</v>
      </c>
      <c r="P600" t="s">
        <v>1271</v>
      </c>
      <c r="Q600" t="s">
        <v>3801</v>
      </c>
    </row>
    <row r="601" spans="1:18" x14ac:dyDescent="0.25">
      <c r="A601" t="s">
        <v>46</v>
      </c>
      <c r="B601" t="s">
        <v>3802</v>
      </c>
      <c r="C601" t="s">
        <v>3803</v>
      </c>
      <c r="D601" t="s">
        <v>3803</v>
      </c>
      <c r="E601" t="s">
        <v>1338</v>
      </c>
      <c r="F601" s="1">
        <v>43462</v>
      </c>
      <c r="G601" s="1">
        <v>44557</v>
      </c>
      <c r="I601" t="s">
        <v>3804</v>
      </c>
      <c r="J601">
        <v>48300</v>
      </c>
      <c r="K601" t="s">
        <v>3805</v>
      </c>
      <c r="L601" t="s">
        <v>57</v>
      </c>
      <c r="P601" t="s">
        <v>1088</v>
      </c>
      <c r="Q601" t="s">
        <v>1798</v>
      </c>
    </row>
    <row r="602" spans="1:18" x14ac:dyDescent="0.25">
      <c r="A602" t="s">
        <v>114</v>
      </c>
      <c r="B602" t="s">
        <v>3806</v>
      </c>
      <c r="C602" t="s">
        <v>3807</v>
      </c>
      <c r="D602" t="s">
        <v>3807</v>
      </c>
      <c r="E602" t="s">
        <v>1338</v>
      </c>
      <c r="F602" s="1">
        <v>43350</v>
      </c>
      <c r="G602" s="1">
        <v>44445</v>
      </c>
      <c r="I602" t="s">
        <v>3808</v>
      </c>
      <c r="J602" t="s">
        <v>3809</v>
      </c>
      <c r="K602" t="s">
        <v>463</v>
      </c>
      <c r="L602" t="s">
        <v>151</v>
      </c>
      <c r="M602" t="s">
        <v>3810</v>
      </c>
      <c r="N602" t="s">
        <v>3811</v>
      </c>
      <c r="O602" t="s">
        <v>3812</v>
      </c>
      <c r="P602" t="s">
        <v>1389</v>
      </c>
      <c r="Q602" t="s">
        <v>3813</v>
      </c>
    </row>
    <row r="603" spans="1:18" x14ac:dyDescent="0.25">
      <c r="A603" t="s">
        <v>201</v>
      </c>
      <c r="B603" t="s">
        <v>3814</v>
      </c>
      <c r="C603" t="s">
        <v>3815</v>
      </c>
      <c r="D603" t="s">
        <v>3815</v>
      </c>
      <c r="E603" t="s">
        <v>1338</v>
      </c>
      <c r="F603" s="1">
        <v>42594</v>
      </c>
      <c r="G603" s="1">
        <v>43688</v>
      </c>
      <c r="I603" t="s">
        <v>3816</v>
      </c>
      <c r="J603">
        <v>484</v>
      </c>
      <c r="K603" t="s">
        <v>3817</v>
      </c>
      <c r="L603" t="s">
        <v>206</v>
      </c>
      <c r="M603" t="s">
        <v>3818</v>
      </c>
      <c r="N603">
        <v>4799099624</v>
      </c>
      <c r="O603" t="s">
        <v>3819</v>
      </c>
      <c r="P603" t="s">
        <v>1881</v>
      </c>
      <c r="Q603" t="s">
        <v>3820</v>
      </c>
    </row>
    <row r="604" spans="1:18" x14ac:dyDescent="0.25">
      <c r="A604" t="s">
        <v>114</v>
      </c>
      <c r="B604" t="s">
        <v>3821</v>
      </c>
      <c r="C604" t="s">
        <v>3822</v>
      </c>
      <c r="D604" t="s">
        <v>3822</v>
      </c>
      <c r="E604" t="s">
        <v>1338</v>
      </c>
      <c r="F604" s="1">
        <v>43383</v>
      </c>
      <c r="G604" s="1">
        <v>44478</v>
      </c>
      <c r="I604" t="s">
        <v>3823</v>
      </c>
      <c r="K604" t="s">
        <v>3824</v>
      </c>
      <c r="L604" t="s">
        <v>66</v>
      </c>
      <c r="P604" t="s">
        <v>1033</v>
      </c>
      <c r="Q604" t="s">
        <v>1970</v>
      </c>
    </row>
    <row r="605" spans="1:18" x14ac:dyDescent="0.25">
      <c r="A605" t="s">
        <v>192</v>
      </c>
      <c r="B605" t="s">
        <v>3825</v>
      </c>
      <c r="C605" t="s">
        <v>3826</v>
      </c>
      <c r="D605" t="s">
        <v>3826</v>
      </c>
      <c r="E605" t="s">
        <v>1338</v>
      </c>
      <c r="F605" s="1">
        <v>43261</v>
      </c>
      <c r="G605" s="1">
        <v>44356</v>
      </c>
      <c r="I605" t="s">
        <v>3827</v>
      </c>
      <c r="J605">
        <v>8952</v>
      </c>
      <c r="K605" t="s">
        <v>3828</v>
      </c>
      <c r="L605" t="s">
        <v>197</v>
      </c>
      <c r="M605" t="s">
        <v>3829</v>
      </c>
      <c r="N605" t="s">
        <v>3830</v>
      </c>
      <c r="O605" t="s">
        <v>3831</v>
      </c>
      <c r="P605" t="s">
        <v>1398</v>
      </c>
      <c r="Q605" t="s">
        <v>1781</v>
      </c>
    </row>
    <row r="606" spans="1:18" x14ac:dyDescent="0.25">
      <c r="A606" t="s">
        <v>11</v>
      </c>
      <c r="B606" t="s">
        <v>3832</v>
      </c>
      <c r="C606" t="s">
        <v>3833</v>
      </c>
      <c r="D606" t="s">
        <v>3833</v>
      </c>
      <c r="E606" t="s">
        <v>1338</v>
      </c>
      <c r="F606" s="1">
        <v>42618</v>
      </c>
      <c r="G606" s="1">
        <v>43712</v>
      </c>
      <c r="I606" t="s">
        <v>3834</v>
      </c>
      <c r="J606">
        <v>33617</v>
      </c>
      <c r="K606" t="s">
        <v>3835</v>
      </c>
      <c r="L606" t="s">
        <v>17</v>
      </c>
      <c r="P606" t="s">
        <v>1854</v>
      </c>
      <c r="Q606" t="s">
        <v>3836</v>
      </c>
      <c r="R606" t="s">
        <v>3837</v>
      </c>
    </row>
    <row r="607" spans="1:18" x14ac:dyDescent="0.25">
      <c r="A607" t="s">
        <v>114</v>
      </c>
      <c r="B607" t="s">
        <v>3838</v>
      </c>
      <c r="C607" t="s">
        <v>3839</v>
      </c>
      <c r="D607" t="s">
        <v>3839</v>
      </c>
      <c r="E607" t="s">
        <v>1338</v>
      </c>
      <c r="F607" s="1">
        <v>43341</v>
      </c>
      <c r="G607" s="1">
        <v>44436</v>
      </c>
      <c r="I607" t="s">
        <v>3840</v>
      </c>
      <c r="K607" t="s">
        <v>3137</v>
      </c>
      <c r="L607" t="s">
        <v>129</v>
      </c>
      <c r="M607" t="s">
        <v>3841</v>
      </c>
      <c r="N607" t="s">
        <v>3842</v>
      </c>
      <c r="P607" t="s">
        <v>1033</v>
      </c>
      <c r="Q607" t="s">
        <v>880</v>
      </c>
    </row>
    <row r="608" spans="1:18" x14ac:dyDescent="0.25">
      <c r="A608" t="s">
        <v>114</v>
      </c>
      <c r="B608" t="s">
        <v>3843</v>
      </c>
      <c r="C608" t="s">
        <v>3844</v>
      </c>
      <c r="D608" t="s">
        <v>3844</v>
      </c>
      <c r="E608" t="s">
        <v>1338</v>
      </c>
      <c r="F608" s="1">
        <v>42828</v>
      </c>
      <c r="G608" s="1">
        <v>43519</v>
      </c>
      <c r="I608" t="s">
        <v>3845</v>
      </c>
      <c r="J608">
        <v>27572</v>
      </c>
      <c r="K608" t="s">
        <v>1023</v>
      </c>
      <c r="L608" t="s">
        <v>17</v>
      </c>
      <c r="M608" t="s">
        <v>3846</v>
      </c>
      <c r="N608" t="s">
        <v>3847</v>
      </c>
      <c r="O608" t="s">
        <v>3848</v>
      </c>
      <c r="Q608" t="s">
        <v>1658</v>
      </c>
    </row>
    <row r="609" spans="1:18" x14ac:dyDescent="0.25">
      <c r="A609" t="s">
        <v>721</v>
      </c>
      <c r="B609" t="s">
        <v>3849</v>
      </c>
      <c r="C609" t="s">
        <v>3850</v>
      </c>
      <c r="D609" t="s">
        <v>3850</v>
      </c>
      <c r="E609" t="s">
        <v>1338</v>
      </c>
      <c r="F609" s="1">
        <v>42909</v>
      </c>
      <c r="G609" s="1">
        <v>43847</v>
      </c>
      <c r="I609" t="s">
        <v>3851</v>
      </c>
      <c r="J609">
        <v>4915</v>
      </c>
      <c r="K609" t="s">
        <v>3852</v>
      </c>
      <c r="L609" t="s">
        <v>234</v>
      </c>
      <c r="P609" t="s">
        <v>1630</v>
      </c>
      <c r="Q609" t="s">
        <v>3853</v>
      </c>
    </row>
    <row r="610" spans="1:18" x14ac:dyDescent="0.25">
      <c r="A610" t="s">
        <v>114</v>
      </c>
      <c r="B610" t="s">
        <v>3854</v>
      </c>
      <c r="C610" t="s">
        <v>3855</v>
      </c>
      <c r="D610" t="s">
        <v>3855</v>
      </c>
      <c r="E610" t="s">
        <v>1338</v>
      </c>
      <c r="F610" s="1">
        <v>43280</v>
      </c>
      <c r="G610" s="1">
        <v>44285</v>
      </c>
      <c r="I610" t="s">
        <v>3856</v>
      </c>
      <c r="J610" t="s">
        <v>3857</v>
      </c>
      <c r="K610" t="s">
        <v>3858</v>
      </c>
      <c r="L610" t="s">
        <v>120</v>
      </c>
      <c r="M610" t="s">
        <v>3859</v>
      </c>
      <c r="N610" t="s">
        <v>3860</v>
      </c>
      <c r="O610" t="s">
        <v>3861</v>
      </c>
      <c r="P610" t="s">
        <v>3862</v>
      </c>
      <c r="Q610" t="s">
        <v>3863</v>
      </c>
      <c r="R610" t="s">
        <v>3864</v>
      </c>
    </row>
    <row r="611" spans="1:18" x14ac:dyDescent="0.25">
      <c r="A611" t="s">
        <v>72</v>
      </c>
      <c r="B611" t="s">
        <v>3865</v>
      </c>
      <c r="C611" t="s">
        <v>3866</v>
      </c>
      <c r="D611" t="s">
        <v>3866</v>
      </c>
      <c r="E611" t="s">
        <v>1338</v>
      </c>
      <c r="F611" s="1">
        <v>43074</v>
      </c>
      <c r="G611" s="1">
        <v>44169</v>
      </c>
      <c r="I611" t="s">
        <v>3867</v>
      </c>
      <c r="J611">
        <v>4710</v>
      </c>
      <c r="K611" t="s">
        <v>3868</v>
      </c>
      <c r="L611" t="s">
        <v>197</v>
      </c>
      <c r="M611" t="s">
        <v>3869</v>
      </c>
      <c r="O611" t="s">
        <v>3870</v>
      </c>
      <c r="P611" t="s">
        <v>2292</v>
      </c>
      <c r="Q611" t="s">
        <v>3871</v>
      </c>
    </row>
    <row r="612" spans="1:18" x14ac:dyDescent="0.25">
      <c r="A612" t="s">
        <v>39</v>
      </c>
      <c r="B612" t="s">
        <v>3872</v>
      </c>
      <c r="C612" t="s">
        <v>3873</v>
      </c>
      <c r="D612" t="s">
        <v>3873</v>
      </c>
      <c r="E612" t="s">
        <v>1338</v>
      </c>
      <c r="F612" s="1">
        <v>43154</v>
      </c>
      <c r="G612" s="1">
        <v>44249</v>
      </c>
      <c r="I612" t="s">
        <v>3874</v>
      </c>
      <c r="J612">
        <v>98057</v>
      </c>
      <c r="K612" t="s">
        <v>3875</v>
      </c>
      <c r="L612" t="s">
        <v>234</v>
      </c>
      <c r="P612" t="s">
        <v>1630</v>
      </c>
      <c r="Q612" t="s">
        <v>3876</v>
      </c>
      <c r="R612" t="s">
        <v>3877</v>
      </c>
    </row>
    <row r="613" spans="1:18" x14ac:dyDescent="0.25">
      <c r="A613" t="s">
        <v>397</v>
      </c>
      <c r="B613" t="s">
        <v>3878</v>
      </c>
      <c r="C613" t="s">
        <v>3879</v>
      </c>
      <c r="D613" t="s">
        <v>3879</v>
      </c>
      <c r="E613" t="s">
        <v>1338</v>
      </c>
      <c r="F613" s="1">
        <v>42385</v>
      </c>
      <c r="G613" s="1">
        <v>43570</v>
      </c>
      <c r="I613" t="s">
        <v>3880</v>
      </c>
      <c r="J613">
        <v>88709</v>
      </c>
      <c r="K613" t="s">
        <v>3881</v>
      </c>
      <c r="L613" t="s">
        <v>17</v>
      </c>
      <c r="M613" t="s">
        <v>3882</v>
      </c>
      <c r="N613" t="s">
        <v>3883</v>
      </c>
      <c r="O613" t="s">
        <v>3884</v>
      </c>
      <c r="P613" t="s">
        <v>3885</v>
      </c>
      <c r="Q613" t="s">
        <v>3886</v>
      </c>
    </row>
    <row r="614" spans="1:18" x14ac:dyDescent="0.25">
      <c r="A614" t="s">
        <v>274</v>
      </c>
      <c r="B614" t="s">
        <v>3887</v>
      </c>
      <c r="C614" t="s">
        <v>3888</v>
      </c>
      <c r="D614" t="s">
        <v>3888</v>
      </c>
      <c r="E614" t="s">
        <v>1338</v>
      </c>
      <c r="F614" s="1">
        <v>43285</v>
      </c>
      <c r="G614" s="1">
        <v>43608</v>
      </c>
      <c r="I614" t="s">
        <v>3889</v>
      </c>
      <c r="J614">
        <v>17666</v>
      </c>
      <c r="K614" t="s">
        <v>3890</v>
      </c>
      <c r="L614" t="s">
        <v>234</v>
      </c>
      <c r="M614" t="s">
        <v>3891</v>
      </c>
      <c r="N614" t="s">
        <v>3892</v>
      </c>
      <c r="O614" t="s">
        <v>3893</v>
      </c>
      <c r="P614" t="s">
        <v>1033</v>
      </c>
      <c r="Q614" t="s">
        <v>1977</v>
      </c>
    </row>
    <row r="615" spans="1:18" x14ac:dyDescent="0.25">
      <c r="A615" t="s">
        <v>77</v>
      </c>
      <c r="B615" t="s">
        <v>3894</v>
      </c>
      <c r="C615" t="s">
        <v>3895</v>
      </c>
      <c r="D615" t="s">
        <v>3895</v>
      </c>
      <c r="E615" t="s">
        <v>1338</v>
      </c>
      <c r="F615" s="1">
        <v>43482</v>
      </c>
      <c r="G615" s="1">
        <v>44485</v>
      </c>
      <c r="I615" t="s">
        <v>3896</v>
      </c>
      <c r="J615">
        <v>619325</v>
      </c>
      <c r="K615" t="s">
        <v>401</v>
      </c>
      <c r="L615" t="s">
        <v>402</v>
      </c>
      <c r="P615" t="s">
        <v>2091</v>
      </c>
      <c r="Q615" t="s">
        <v>3098</v>
      </c>
      <c r="R615" t="s">
        <v>3897</v>
      </c>
    </row>
    <row r="616" spans="1:18" x14ac:dyDescent="0.25">
      <c r="A616" t="s">
        <v>114</v>
      </c>
      <c r="B616" t="s">
        <v>3898</v>
      </c>
      <c r="C616" t="s">
        <v>3899</v>
      </c>
      <c r="D616" t="s">
        <v>3899</v>
      </c>
      <c r="E616" t="s">
        <v>1338</v>
      </c>
      <c r="F616" s="1">
        <v>43290</v>
      </c>
      <c r="G616" s="1">
        <v>44385</v>
      </c>
      <c r="I616" t="s">
        <v>3900</v>
      </c>
      <c r="J616">
        <v>17003</v>
      </c>
      <c r="K616" t="s">
        <v>3901</v>
      </c>
      <c r="L616" t="s">
        <v>229</v>
      </c>
      <c r="M616" t="s">
        <v>3902</v>
      </c>
      <c r="N616">
        <v>972200962</v>
      </c>
      <c r="O616" t="s">
        <v>3903</v>
      </c>
      <c r="P616" t="s">
        <v>70</v>
      </c>
      <c r="Q616" t="s">
        <v>880</v>
      </c>
    </row>
    <row r="617" spans="1:18" x14ac:dyDescent="0.25">
      <c r="A617" t="s">
        <v>124</v>
      </c>
      <c r="B617" t="s">
        <v>3904</v>
      </c>
      <c r="C617" t="s">
        <v>3905</v>
      </c>
      <c r="D617" t="s">
        <v>3906</v>
      </c>
      <c r="E617" t="s">
        <v>1338</v>
      </c>
      <c r="F617" s="1">
        <v>43451</v>
      </c>
      <c r="G617" s="1">
        <v>44546</v>
      </c>
      <c r="I617" t="s">
        <v>3907</v>
      </c>
      <c r="J617" t="s">
        <v>3908</v>
      </c>
      <c r="K617" t="s">
        <v>3909</v>
      </c>
      <c r="L617" t="s">
        <v>120</v>
      </c>
      <c r="P617" t="s">
        <v>3910</v>
      </c>
      <c r="Q617" t="s">
        <v>3911</v>
      </c>
    </row>
    <row r="618" spans="1:18" x14ac:dyDescent="0.25">
      <c r="A618" t="s">
        <v>39</v>
      </c>
      <c r="B618" t="s">
        <v>3912</v>
      </c>
      <c r="C618" t="s">
        <v>3913</v>
      </c>
      <c r="D618" t="s">
        <v>3913</v>
      </c>
      <c r="E618" t="s">
        <v>1338</v>
      </c>
      <c r="F618" s="1">
        <v>43413</v>
      </c>
      <c r="G618" s="1">
        <v>44508</v>
      </c>
      <c r="I618" t="s">
        <v>3914</v>
      </c>
      <c r="J618">
        <v>3820</v>
      </c>
      <c r="K618" t="s">
        <v>3915</v>
      </c>
      <c r="L618" t="s">
        <v>234</v>
      </c>
      <c r="M618" t="s">
        <v>3916</v>
      </c>
      <c r="N618" t="s">
        <v>3917</v>
      </c>
      <c r="O618" t="s">
        <v>3918</v>
      </c>
      <c r="P618" t="s">
        <v>1271</v>
      </c>
      <c r="Q618" t="s">
        <v>3919</v>
      </c>
    </row>
    <row r="619" spans="1:18" x14ac:dyDescent="0.25">
      <c r="A619" t="s">
        <v>114</v>
      </c>
      <c r="B619" t="s">
        <v>3920</v>
      </c>
      <c r="C619" t="s">
        <v>3921</v>
      </c>
      <c r="D619" t="s">
        <v>3921</v>
      </c>
      <c r="E619" t="s">
        <v>1338</v>
      </c>
      <c r="F619" s="1">
        <v>43028</v>
      </c>
      <c r="G619" s="1">
        <v>44123</v>
      </c>
      <c r="I619" t="s">
        <v>3922</v>
      </c>
      <c r="J619">
        <v>22297</v>
      </c>
      <c r="K619" t="s">
        <v>264</v>
      </c>
      <c r="L619" t="s">
        <v>17</v>
      </c>
      <c r="M619" t="s">
        <v>3923</v>
      </c>
      <c r="N619" t="s">
        <v>3924</v>
      </c>
      <c r="O619" t="s">
        <v>3925</v>
      </c>
      <c r="P619" t="s">
        <v>1389</v>
      </c>
      <c r="Q619" t="s">
        <v>1984</v>
      </c>
    </row>
    <row r="620" spans="1:18" x14ac:dyDescent="0.25">
      <c r="A620" t="s">
        <v>72</v>
      </c>
      <c r="B620" t="s">
        <v>3926</v>
      </c>
      <c r="C620" t="s">
        <v>3927</v>
      </c>
      <c r="D620" t="s">
        <v>3927</v>
      </c>
      <c r="E620" t="s">
        <v>1338</v>
      </c>
      <c r="F620" s="1">
        <v>43188</v>
      </c>
      <c r="G620" s="1">
        <v>44283</v>
      </c>
      <c r="I620" t="s">
        <v>3928</v>
      </c>
      <c r="J620">
        <v>77656</v>
      </c>
      <c r="K620" t="s">
        <v>3929</v>
      </c>
      <c r="L620" t="s">
        <v>17</v>
      </c>
      <c r="M620" t="s">
        <v>3930</v>
      </c>
      <c r="N620" t="s">
        <v>3931</v>
      </c>
      <c r="O620" t="s">
        <v>3932</v>
      </c>
      <c r="P620" t="s">
        <v>3933</v>
      </c>
      <c r="Q620" t="s">
        <v>3934</v>
      </c>
    </row>
    <row r="621" spans="1:18" x14ac:dyDescent="0.25">
      <c r="A621" t="s">
        <v>11</v>
      </c>
      <c r="B621" t="s">
        <v>3935</v>
      </c>
      <c r="C621" t="s">
        <v>3936</v>
      </c>
      <c r="D621" t="s">
        <v>3936</v>
      </c>
      <c r="E621" t="s">
        <v>1338</v>
      </c>
      <c r="F621" s="1">
        <v>42716</v>
      </c>
      <c r="G621" s="1">
        <v>43810</v>
      </c>
      <c r="I621" t="s">
        <v>3937</v>
      </c>
      <c r="J621">
        <v>50321</v>
      </c>
      <c r="K621" t="s">
        <v>3938</v>
      </c>
      <c r="L621" t="s">
        <v>17</v>
      </c>
      <c r="M621" t="s">
        <v>3939</v>
      </c>
      <c r="N621" t="s">
        <v>3940</v>
      </c>
      <c r="O621" t="s">
        <v>3941</v>
      </c>
      <c r="P621" t="s">
        <v>1271</v>
      </c>
      <c r="Q621" t="s">
        <v>3072</v>
      </c>
    </row>
    <row r="622" spans="1:18" x14ac:dyDescent="0.25">
      <c r="A622" t="s">
        <v>59</v>
      </c>
      <c r="B622" t="s">
        <v>3942</v>
      </c>
      <c r="C622" t="s">
        <v>3943</v>
      </c>
      <c r="D622" t="s">
        <v>3943</v>
      </c>
      <c r="E622" t="s">
        <v>1338</v>
      </c>
      <c r="F622" s="1">
        <v>43338</v>
      </c>
      <c r="G622" s="1">
        <v>44433</v>
      </c>
      <c r="I622" t="s">
        <v>3944</v>
      </c>
      <c r="J622" t="s">
        <v>3945</v>
      </c>
      <c r="K622" t="s">
        <v>3946</v>
      </c>
      <c r="L622" t="s">
        <v>17</v>
      </c>
      <c r="P622" t="s">
        <v>1823</v>
      </c>
      <c r="Q622" t="s">
        <v>1407</v>
      </c>
      <c r="R622" t="s">
        <v>3947</v>
      </c>
    </row>
    <row r="623" spans="1:18" x14ac:dyDescent="0.25">
      <c r="A623" t="s">
        <v>397</v>
      </c>
      <c r="B623" t="s">
        <v>3948</v>
      </c>
      <c r="C623" t="s">
        <v>3949</v>
      </c>
      <c r="D623" t="s">
        <v>3949</v>
      </c>
      <c r="E623" t="s">
        <v>1338</v>
      </c>
      <c r="F623" s="1">
        <v>43342</v>
      </c>
      <c r="G623" s="1">
        <v>44437</v>
      </c>
      <c r="I623" t="s">
        <v>3950</v>
      </c>
      <c r="J623">
        <v>8000</v>
      </c>
      <c r="K623" t="s">
        <v>3951</v>
      </c>
      <c r="L623" t="s">
        <v>145</v>
      </c>
      <c r="M623" t="s">
        <v>3952</v>
      </c>
      <c r="N623" t="s">
        <v>3953</v>
      </c>
      <c r="O623" t="s">
        <v>3954</v>
      </c>
      <c r="P623" t="s">
        <v>1630</v>
      </c>
      <c r="Q623" t="s">
        <v>3955</v>
      </c>
    </row>
    <row r="624" spans="1:18" x14ac:dyDescent="0.25">
      <c r="A624" t="s">
        <v>192</v>
      </c>
      <c r="B624" t="s">
        <v>3956</v>
      </c>
      <c r="C624" t="s">
        <v>3957</v>
      </c>
      <c r="D624" t="s">
        <v>3957</v>
      </c>
      <c r="E624" t="s">
        <v>1338</v>
      </c>
      <c r="F624" s="1">
        <v>43129</v>
      </c>
      <c r="G624" s="1">
        <v>44224</v>
      </c>
      <c r="I624" t="s">
        <v>3958</v>
      </c>
      <c r="J624">
        <v>1230</v>
      </c>
      <c r="K624" t="s">
        <v>3959</v>
      </c>
      <c r="L624" t="s">
        <v>730</v>
      </c>
      <c r="Q624" t="s">
        <v>3960</v>
      </c>
    </row>
    <row r="625" spans="1:18" x14ac:dyDescent="0.25">
      <c r="A625" t="s">
        <v>114</v>
      </c>
      <c r="B625" t="s">
        <v>3961</v>
      </c>
      <c r="C625" t="s">
        <v>3962</v>
      </c>
      <c r="D625" t="s">
        <v>3962</v>
      </c>
      <c r="E625" t="s">
        <v>1338</v>
      </c>
      <c r="F625" s="1">
        <v>42927</v>
      </c>
      <c r="G625" s="1">
        <v>43999</v>
      </c>
      <c r="I625" t="s">
        <v>3963</v>
      </c>
      <c r="J625">
        <v>4591</v>
      </c>
      <c r="K625" t="s">
        <v>3964</v>
      </c>
      <c r="L625" t="s">
        <v>730</v>
      </c>
      <c r="M625" t="s">
        <v>3965</v>
      </c>
      <c r="N625" t="s">
        <v>3966</v>
      </c>
      <c r="O625" t="s">
        <v>3967</v>
      </c>
      <c r="P625" t="s">
        <v>3968</v>
      </c>
      <c r="Q625" t="s">
        <v>3969</v>
      </c>
    </row>
    <row r="626" spans="1:18" x14ac:dyDescent="0.25">
      <c r="A626" t="s">
        <v>397</v>
      </c>
      <c r="B626" t="s">
        <v>3970</v>
      </c>
      <c r="C626" t="s">
        <v>3971</v>
      </c>
      <c r="D626" t="s">
        <v>3971</v>
      </c>
      <c r="E626" t="s">
        <v>1338</v>
      </c>
      <c r="F626" s="1">
        <v>43368</v>
      </c>
      <c r="G626" s="1">
        <v>44411</v>
      </c>
      <c r="I626" t="s">
        <v>3347</v>
      </c>
      <c r="J626">
        <v>6700</v>
      </c>
      <c r="K626" t="s">
        <v>3348</v>
      </c>
      <c r="L626" t="s">
        <v>145</v>
      </c>
      <c r="P626" t="s">
        <v>1610</v>
      </c>
      <c r="Q626" t="s">
        <v>1089</v>
      </c>
    </row>
    <row r="627" spans="1:18" x14ac:dyDescent="0.25">
      <c r="A627" t="s">
        <v>381</v>
      </c>
      <c r="B627" t="s">
        <v>3972</v>
      </c>
      <c r="C627" t="s">
        <v>3973</v>
      </c>
      <c r="D627" t="s">
        <v>3973</v>
      </c>
      <c r="E627" t="s">
        <v>1338</v>
      </c>
      <c r="F627" s="1">
        <v>43245</v>
      </c>
      <c r="G627" s="1">
        <v>44340</v>
      </c>
      <c r="I627" t="s">
        <v>3974</v>
      </c>
      <c r="J627" t="s">
        <v>3975</v>
      </c>
      <c r="K627" t="s">
        <v>3976</v>
      </c>
      <c r="L627" t="s">
        <v>387</v>
      </c>
      <c r="M627" t="s">
        <v>3977</v>
      </c>
      <c r="N627" t="s">
        <v>3978</v>
      </c>
      <c r="P627" t="s">
        <v>2611</v>
      </c>
      <c r="Q627" t="s">
        <v>3979</v>
      </c>
    </row>
    <row r="628" spans="1:18" x14ac:dyDescent="0.25">
      <c r="A628" t="s">
        <v>124</v>
      </c>
      <c r="B628" t="s">
        <v>3980</v>
      </c>
      <c r="C628" t="s">
        <v>3981</v>
      </c>
      <c r="D628" t="s">
        <v>3981</v>
      </c>
      <c r="E628" t="s">
        <v>1338</v>
      </c>
      <c r="F628" s="1">
        <v>43033</v>
      </c>
      <c r="G628" s="1">
        <v>43666</v>
      </c>
      <c r="I628" t="s">
        <v>3982</v>
      </c>
      <c r="J628" t="s">
        <v>3983</v>
      </c>
      <c r="K628" t="s">
        <v>1290</v>
      </c>
      <c r="L628" t="s">
        <v>120</v>
      </c>
      <c r="M628" t="s">
        <v>3984</v>
      </c>
      <c r="N628" t="s">
        <v>3985</v>
      </c>
      <c r="O628" t="s">
        <v>3986</v>
      </c>
      <c r="P628" t="s">
        <v>1630</v>
      </c>
      <c r="Q628" t="s">
        <v>3987</v>
      </c>
    </row>
    <row r="629" spans="1:18" x14ac:dyDescent="0.25">
      <c r="A629" t="s">
        <v>18</v>
      </c>
      <c r="B629" t="s">
        <v>3988</v>
      </c>
      <c r="C629" t="s">
        <v>3989</v>
      </c>
      <c r="D629" t="s">
        <v>3989</v>
      </c>
      <c r="E629" t="s">
        <v>1338</v>
      </c>
      <c r="F629" s="1">
        <v>43242</v>
      </c>
      <c r="G629" s="1">
        <v>44337</v>
      </c>
      <c r="I629" t="s">
        <v>3990</v>
      </c>
      <c r="J629">
        <v>45768</v>
      </c>
      <c r="K629" t="s">
        <v>3991</v>
      </c>
      <c r="L629" t="s">
        <v>17</v>
      </c>
      <c r="M629" t="s">
        <v>3992</v>
      </c>
      <c r="N629" t="s">
        <v>3993</v>
      </c>
      <c r="O629" t="s">
        <v>3994</v>
      </c>
      <c r="Q629" t="s">
        <v>1407</v>
      </c>
      <c r="R629" t="s">
        <v>3995</v>
      </c>
    </row>
    <row r="630" spans="1:18" x14ac:dyDescent="0.25">
      <c r="A630" t="s">
        <v>140</v>
      </c>
      <c r="B630" t="s">
        <v>3996</v>
      </c>
      <c r="C630" t="s">
        <v>3997</v>
      </c>
      <c r="D630" t="s">
        <v>3997</v>
      </c>
      <c r="E630" t="s">
        <v>1338</v>
      </c>
      <c r="F630" s="1">
        <v>43296</v>
      </c>
      <c r="G630" s="1">
        <v>43660</v>
      </c>
      <c r="I630" t="s">
        <v>3998</v>
      </c>
      <c r="J630">
        <v>4060</v>
      </c>
      <c r="K630" t="s">
        <v>3999</v>
      </c>
      <c r="L630" t="s">
        <v>730</v>
      </c>
      <c r="P630" t="s">
        <v>1271</v>
      </c>
      <c r="Q630" t="s">
        <v>4000</v>
      </c>
    </row>
    <row r="631" spans="1:18" x14ac:dyDescent="0.25">
      <c r="A631" t="s">
        <v>124</v>
      </c>
      <c r="B631" t="s">
        <v>4001</v>
      </c>
      <c r="C631" t="s">
        <v>4002</v>
      </c>
      <c r="D631" t="s">
        <v>4002</v>
      </c>
      <c r="E631" t="s">
        <v>1338</v>
      </c>
      <c r="F631" s="1">
        <v>42608</v>
      </c>
      <c r="G631" s="1">
        <v>43702</v>
      </c>
      <c r="I631" t="s">
        <v>4003</v>
      </c>
      <c r="J631" t="s">
        <v>4004</v>
      </c>
      <c r="K631" t="s">
        <v>4005</v>
      </c>
      <c r="L631" t="s">
        <v>151</v>
      </c>
      <c r="P631" t="s">
        <v>1630</v>
      </c>
      <c r="Q631" t="s">
        <v>4006</v>
      </c>
      <c r="R631" t="s">
        <v>4007</v>
      </c>
    </row>
    <row r="632" spans="1:18" x14ac:dyDescent="0.25">
      <c r="A632" t="s">
        <v>59</v>
      </c>
      <c r="B632" t="s">
        <v>4008</v>
      </c>
      <c r="C632" t="s">
        <v>4009</v>
      </c>
      <c r="D632" t="s">
        <v>4009</v>
      </c>
      <c r="E632" t="s">
        <v>1338</v>
      </c>
      <c r="F632" s="1">
        <v>43403</v>
      </c>
      <c r="G632" s="1">
        <v>44498</v>
      </c>
      <c r="I632" t="s">
        <v>4010</v>
      </c>
      <c r="J632" t="s">
        <v>4011</v>
      </c>
      <c r="K632" t="s">
        <v>4012</v>
      </c>
      <c r="L632" t="s">
        <v>442</v>
      </c>
      <c r="P632" t="s">
        <v>1271</v>
      </c>
      <c r="Q632" t="s">
        <v>1699</v>
      </c>
    </row>
    <row r="633" spans="1:18" x14ac:dyDescent="0.25">
      <c r="A633" t="s">
        <v>114</v>
      </c>
      <c r="B633" t="s">
        <v>4013</v>
      </c>
      <c r="C633" t="s">
        <v>4014</v>
      </c>
      <c r="D633" t="s">
        <v>4014</v>
      </c>
      <c r="E633" t="s">
        <v>1338</v>
      </c>
      <c r="F633" s="1">
        <v>43504</v>
      </c>
      <c r="G633" s="1">
        <v>44599</v>
      </c>
      <c r="I633" t="s">
        <v>4015</v>
      </c>
      <c r="J633">
        <v>35118</v>
      </c>
      <c r="K633" t="s">
        <v>4016</v>
      </c>
      <c r="L633" t="s">
        <v>229</v>
      </c>
    </row>
    <row r="634" spans="1:18" x14ac:dyDescent="0.25">
      <c r="A634" t="s">
        <v>114</v>
      </c>
      <c r="B634" t="s">
        <v>4017</v>
      </c>
      <c r="C634" t="s">
        <v>4018</v>
      </c>
      <c r="D634" t="s">
        <v>4018</v>
      </c>
      <c r="E634" t="s">
        <v>1338</v>
      </c>
      <c r="F634" s="1">
        <v>43255</v>
      </c>
      <c r="G634" s="1">
        <v>44350</v>
      </c>
      <c r="I634" t="s">
        <v>4019</v>
      </c>
      <c r="J634">
        <v>62100</v>
      </c>
      <c r="K634" t="s">
        <v>4020</v>
      </c>
      <c r="L634" t="s">
        <v>224</v>
      </c>
      <c r="P634" t="s">
        <v>1630</v>
      </c>
      <c r="Q634" t="s">
        <v>3720</v>
      </c>
      <c r="R634" t="s">
        <v>4021</v>
      </c>
    </row>
    <row r="635" spans="1:18" x14ac:dyDescent="0.25">
      <c r="A635" t="s">
        <v>77</v>
      </c>
      <c r="B635" t="s">
        <v>4022</v>
      </c>
      <c r="C635" t="s">
        <v>4023</v>
      </c>
      <c r="D635" t="s">
        <v>4023</v>
      </c>
      <c r="E635" t="s">
        <v>1338</v>
      </c>
      <c r="F635" s="1">
        <v>43473</v>
      </c>
      <c r="G635" s="1">
        <v>44568</v>
      </c>
      <c r="I635" t="s">
        <v>4024</v>
      </c>
      <c r="K635" t="s">
        <v>4025</v>
      </c>
      <c r="L635" t="s">
        <v>1945</v>
      </c>
      <c r="M635" t="s">
        <v>4026</v>
      </c>
      <c r="O635" t="s">
        <v>4027</v>
      </c>
      <c r="P635" t="s">
        <v>1271</v>
      </c>
      <c r="Q635" t="s">
        <v>2539</v>
      </c>
    </row>
    <row r="636" spans="1:18" x14ac:dyDescent="0.25">
      <c r="A636" t="s">
        <v>77</v>
      </c>
      <c r="B636" t="s">
        <v>4028</v>
      </c>
      <c r="C636" t="s">
        <v>4029</v>
      </c>
      <c r="D636" t="s">
        <v>4029</v>
      </c>
      <c r="E636" t="s">
        <v>1338</v>
      </c>
      <c r="F636" s="1">
        <v>43448</v>
      </c>
      <c r="G636" s="1">
        <v>44543</v>
      </c>
      <c r="I636" t="s">
        <v>4030</v>
      </c>
      <c r="K636" t="s">
        <v>4031</v>
      </c>
      <c r="L636" t="s">
        <v>942</v>
      </c>
      <c r="P636" t="s">
        <v>1271</v>
      </c>
      <c r="Q636" t="s">
        <v>1471</v>
      </c>
    </row>
    <row r="637" spans="1:18" x14ac:dyDescent="0.25">
      <c r="A637" t="s">
        <v>77</v>
      </c>
      <c r="B637" t="s">
        <v>4032</v>
      </c>
      <c r="C637" t="s">
        <v>4033</v>
      </c>
      <c r="D637" t="s">
        <v>4033</v>
      </c>
      <c r="E637" t="s">
        <v>1338</v>
      </c>
      <c r="F637" s="1">
        <v>42874</v>
      </c>
      <c r="G637" s="1">
        <v>43597</v>
      </c>
      <c r="I637" t="s">
        <v>4034</v>
      </c>
      <c r="J637">
        <v>44</v>
      </c>
      <c r="K637" t="s">
        <v>4035</v>
      </c>
      <c r="L637" t="s">
        <v>1945</v>
      </c>
      <c r="P637" t="s">
        <v>1271</v>
      </c>
      <c r="Q637" t="s">
        <v>4036</v>
      </c>
      <c r="R637" t="s">
        <v>4037</v>
      </c>
    </row>
    <row r="638" spans="1:18" x14ac:dyDescent="0.25">
      <c r="A638" t="s">
        <v>77</v>
      </c>
      <c r="B638" t="s">
        <v>4038</v>
      </c>
      <c r="C638" t="s">
        <v>4039</v>
      </c>
      <c r="D638" t="s">
        <v>4039</v>
      </c>
      <c r="E638" t="s">
        <v>1338</v>
      </c>
      <c r="F638" s="1">
        <v>43089</v>
      </c>
      <c r="G638" s="1">
        <v>44184</v>
      </c>
      <c r="I638" t="s">
        <v>4040</v>
      </c>
      <c r="K638" t="s">
        <v>4041</v>
      </c>
      <c r="L638" t="s">
        <v>377</v>
      </c>
      <c r="M638" t="s">
        <v>4042</v>
      </c>
      <c r="O638" t="s">
        <v>4043</v>
      </c>
      <c r="P638" t="s">
        <v>1434</v>
      </c>
      <c r="Q638" t="s">
        <v>4044</v>
      </c>
    </row>
    <row r="639" spans="1:18" x14ac:dyDescent="0.25">
      <c r="A639" t="s">
        <v>124</v>
      </c>
      <c r="B639" t="s">
        <v>4045</v>
      </c>
      <c r="C639" t="s">
        <v>4046</v>
      </c>
      <c r="D639" t="s">
        <v>4046</v>
      </c>
      <c r="E639" t="s">
        <v>1338</v>
      </c>
      <c r="F639" s="1">
        <v>42648</v>
      </c>
      <c r="G639" s="1">
        <v>43742</v>
      </c>
      <c r="I639" t="s">
        <v>4047</v>
      </c>
      <c r="J639" t="s">
        <v>4048</v>
      </c>
      <c r="K639" t="s">
        <v>4049</v>
      </c>
      <c r="L639" t="s">
        <v>151</v>
      </c>
      <c r="M639" t="s">
        <v>4050</v>
      </c>
      <c r="N639" t="s">
        <v>4051</v>
      </c>
      <c r="O639" t="s">
        <v>4052</v>
      </c>
      <c r="P639" t="s">
        <v>1463</v>
      </c>
      <c r="Q639" t="s">
        <v>3575</v>
      </c>
    </row>
    <row r="640" spans="1:18" x14ac:dyDescent="0.25">
      <c r="A640" t="s">
        <v>114</v>
      </c>
      <c r="B640" t="s">
        <v>4053</v>
      </c>
      <c r="C640" t="s">
        <v>4054</v>
      </c>
      <c r="D640" t="s">
        <v>4054</v>
      </c>
      <c r="E640" t="s">
        <v>1338</v>
      </c>
      <c r="F640" s="1">
        <v>42674</v>
      </c>
      <c r="G640" s="1">
        <v>43768</v>
      </c>
      <c r="I640" t="s">
        <v>4055</v>
      </c>
      <c r="J640">
        <v>92224</v>
      </c>
      <c r="K640" t="s">
        <v>4056</v>
      </c>
      <c r="L640" t="s">
        <v>17</v>
      </c>
      <c r="M640" t="s">
        <v>4057</v>
      </c>
      <c r="N640" t="s">
        <v>4058</v>
      </c>
      <c r="O640" t="s">
        <v>4059</v>
      </c>
      <c r="P640" t="s">
        <v>70</v>
      </c>
      <c r="Q640" t="s">
        <v>4060</v>
      </c>
    </row>
    <row r="641" spans="1:18" x14ac:dyDescent="0.25">
      <c r="A641" t="s">
        <v>59</v>
      </c>
      <c r="B641" t="s">
        <v>4061</v>
      </c>
      <c r="C641" t="s">
        <v>4062</v>
      </c>
      <c r="D641" t="s">
        <v>4062</v>
      </c>
      <c r="E641" t="s">
        <v>1338</v>
      </c>
      <c r="F641" s="1">
        <v>42516</v>
      </c>
      <c r="G641" s="1">
        <v>43610</v>
      </c>
      <c r="I641" t="s">
        <v>4063</v>
      </c>
      <c r="J641">
        <v>14400</v>
      </c>
      <c r="K641" t="s">
        <v>4064</v>
      </c>
      <c r="L641" t="s">
        <v>224</v>
      </c>
      <c r="P641" t="s">
        <v>4065</v>
      </c>
      <c r="Q641" t="s">
        <v>1913</v>
      </c>
    </row>
    <row r="642" spans="1:18" x14ac:dyDescent="0.25">
      <c r="A642" t="s">
        <v>59</v>
      </c>
      <c r="B642" t="s">
        <v>4066</v>
      </c>
      <c r="C642" t="s">
        <v>4067</v>
      </c>
      <c r="D642" t="s">
        <v>4067</v>
      </c>
      <c r="E642" t="s">
        <v>1338</v>
      </c>
      <c r="F642" s="1">
        <v>42744</v>
      </c>
      <c r="G642" s="1">
        <v>43838</v>
      </c>
      <c r="I642" t="s">
        <v>4068</v>
      </c>
      <c r="J642">
        <v>48230</v>
      </c>
      <c r="K642" t="s">
        <v>4069</v>
      </c>
      <c r="L642" t="s">
        <v>229</v>
      </c>
      <c r="M642" t="s">
        <v>4070</v>
      </c>
      <c r="N642" t="s">
        <v>4071</v>
      </c>
      <c r="O642" t="s">
        <v>4072</v>
      </c>
      <c r="P642" t="s">
        <v>70</v>
      </c>
      <c r="Q642" t="s">
        <v>4073</v>
      </c>
    </row>
    <row r="643" spans="1:18" x14ac:dyDescent="0.25">
      <c r="A643" t="s">
        <v>201</v>
      </c>
      <c r="B643" t="s">
        <v>4074</v>
      </c>
      <c r="C643" t="s">
        <v>4075</v>
      </c>
      <c r="D643" t="s">
        <v>4075</v>
      </c>
      <c r="E643" t="s">
        <v>1338</v>
      </c>
      <c r="F643" s="1">
        <v>43053</v>
      </c>
      <c r="G643" s="1">
        <v>44149</v>
      </c>
      <c r="I643" t="s">
        <v>4076</v>
      </c>
      <c r="J643">
        <v>64010</v>
      </c>
      <c r="K643" t="s">
        <v>4077</v>
      </c>
      <c r="L643" t="s">
        <v>32</v>
      </c>
      <c r="M643" t="s">
        <v>4078</v>
      </c>
      <c r="N643" t="s">
        <v>4079</v>
      </c>
      <c r="O643" t="s">
        <v>4080</v>
      </c>
      <c r="P643" t="s">
        <v>1620</v>
      </c>
      <c r="Q643" t="s">
        <v>2698</v>
      </c>
    </row>
    <row r="644" spans="1:18" x14ac:dyDescent="0.25">
      <c r="A644" t="s">
        <v>59</v>
      </c>
      <c r="B644" t="s">
        <v>4081</v>
      </c>
      <c r="C644" t="s">
        <v>4082</v>
      </c>
      <c r="D644" t="s">
        <v>4083</v>
      </c>
      <c r="E644" t="s">
        <v>1338</v>
      </c>
      <c r="F644" s="1">
        <v>43312</v>
      </c>
      <c r="G644" s="1">
        <v>44407</v>
      </c>
      <c r="I644" t="s">
        <v>4084</v>
      </c>
      <c r="J644">
        <v>67017</v>
      </c>
      <c r="K644" t="s">
        <v>4085</v>
      </c>
      <c r="L644" t="s">
        <v>224</v>
      </c>
      <c r="M644" t="s">
        <v>4086</v>
      </c>
      <c r="N644" t="s">
        <v>4087</v>
      </c>
      <c r="O644" t="s">
        <v>4088</v>
      </c>
      <c r="P644" t="s">
        <v>4089</v>
      </c>
      <c r="Q644" t="s">
        <v>4090</v>
      </c>
    </row>
    <row r="645" spans="1:18" x14ac:dyDescent="0.25">
      <c r="A645" t="s">
        <v>515</v>
      </c>
      <c r="B645" t="s">
        <v>4091</v>
      </c>
      <c r="C645" t="s">
        <v>4092</v>
      </c>
      <c r="D645" t="s">
        <v>4092</v>
      </c>
      <c r="E645" t="s">
        <v>1338</v>
      </c>
      <c r="F645" s="1">
        <v>43190</v>
      </c>
      <c r="G645" s="1">
        <v>44285</v>
      </c>
      <c r="I645" t="s">
        <v>4093</v>
      </c>
      <c r="J645" t="s">
        <v>4094</v>
      </c>
      <c r="K645" t="s">
        <v>4095</v>
      </c>
      <c r="L645" t="s">
        <v>88</v>
      </c>
      <c r="M645" t="s">
        <v>4096</v>
      </c>
      <c r="O645" t="s">
        <v>4097</v>
      </c>
      <c r="P645" t="s">
        <v>2611</v>
      </c>
      <c r="Q645" t="s">
        <v>4098</v>
      </c>
      <c r="R645" t="s">
        <v>4099</v>
      </c>
    </row>
    <row r="646" spans="1:18" x14ac:dyDescent="0.25">
      <c r="A646" t="s">
        <v>114</v>
      </c>
      <c r="B646" t="s">
        <v>4100</v>
      </c>
      <c r="C646" t="s">
        <v>4101</v>
      </c>
      <c r="D646" t="s">
        <v>4101</v>
      </c>
      <c r="E646" t="s">
        <v>1338</v>
      </c>
      <c r="F646" s="1">
        <v>43206</v>
      </c>
      <c r="G646" s="1">
        <v>44208</v>
      </c>
      <c r="I646" t="s">
        <v>4102</v>
      </c>
      <c r="J646" t="s">
        <v>4103</v>
      </c>
      <c r="K646" t="s">
        <v>4104</v>
      </c>
      <c r="L646" t="s">
        <v>120</v>
      </c>
      <c r="M646" t="s">
        <v>4105</v>
      </c>
      <c r="N646" t="s">
        <v>4106</v>
      </c>
      <c r="O646" t="s">
        <v>4107</v>
      </c>
      <c r="P646" t="s">
        <v>1630</v>
      </c>
      <c r="Q646" t="s">
        <v>4108</v>
      </c>
    </row>
    <row r="647" spans="1:18" x14ac:dyDescent="0.25">
      <c r="A647" t="s">
        <v>46</v>
      </c>
      <c r="B647" t="s">
        <v>4109</v>
      </c>
      <c r="C647" t="s">
        <v>4110</v>
      </c>
      <c r="D647" t="s">
        <v>4110</v>
      </c>
      <c r="E647" t="s">
        <v>1338</v>
      </c>
      <c r="F647" s="1">
        <v>43405</v>
      </c>
      <c r="G647" s="1">
        <v>44500</v>
      </c>
      <c r="I647" t="s">
        <v>4111</v>
      </c>
      <c r="J647">
        <v>16166</v>
      </c>
      <c r="K647" t="s">
        <v>1911</v>
      </c>
      <c r="L647" t="s">
        <v>32</v>
      </c>
      <c r="M647" t="s">
        <v>4112</v>
      </c>
      <c r="O647" t="s">
        <v>4113</v>
      </c>
      <c r="P647" t="s">
        <v>70</v>
      </c>
      <c r="Q647" t="s">
        <v>880</v>
      </c>
    </row>
    <row r="648" spans="1:18" x14ac:dyDescent="0.25">
      <c r="A648" t="s">
        <v>114</v>
      </c>
      <c r="B648" t="s">
        <v>4114</v>
      </c>
      <c r="C648" t="s">
        <v>4115</v>
      </c>
      <c r="D648" t="s">
        <v>4115</v>
      </c>
      <c r="E648" t="s">
        <v>1338</v>
      </c>
      <c r="F648" s="1">
        <v>42748</v>
      </c>
      <c r="G648" s="1">
        <v>43842</v>
      </c>
      <c r="I648" t="s">
        <v>4116</v>
      </c>
      <c r="J648">
        <v>4668</v>
      </c>
      <c r="K648" t="s">
        <v>4117</v>
      </c>
      <c r="L648" t="s">
        <v>17</v>
      </c>
      <c r="M648" t="s">
        <v>4118</v>
      </c>
      <c r="N648" t="s">
        <v>4119</v>
      </c>
      <c r="O648" t="s">
        <v>4120</v>
      </c>
      <c r="P648" t="s">
        <v>1881</v>
      </c>
      <c r="Q648" t="s">
        <v>4121</v>
      </c>
    </row>
    <row r="649" spans="1:18" x14ac:dyDescent="0.25">
      <c r="A649" t="s">
        <v>114</v>
      </c>
      <c r="B649" t="s">
        <v>4122</v>
      </c>
      <c r="C649" t="s">
        <v>4123</v>
      </c>
      <c r="D649" t="s">
        <v>4123</v>
      </c>
      <c r="E649" t="s">
        <v>1338</v>
      </c>
      <c r="F649" s="1">
        <v>42625</v>
      </c>
      <c r="G649" s="1">
        <v>43684</v>
      </c>
      <c r="I649" t="s">
        <v>4124</v>
      </c>
      <c r="J649" t="s">
        <v>4125</v>
      </c>
      <c r="K649" t="s">
        <v>4126</v>
      </c>
      <c r="L649" t="s">
        <v>1861</v>
      </c>
      <c r="M649" t="s">
        <v>4127</v>
      </c>
      <c r="N649" t="s">
        <v>4128</v>
      </c>
      <c r="O649" t="s">
        <v>4129</v>
      </c>
      <c r="P649" t="s">
        <v>4130</v>
      </c>
      <c r="Q649" t="s">
        <v>2057</v>
      </c>
    </row>
    <row r="650" spans="1:18" x14ac:dyDescent="0.25">
      <c r="A650" t="s">
        <v>114</v>
      </c>
      <c r="B650" t="s">
        <v>4131</v>
      </c>
      <c r="C650" t="s">
        <v>4132</v>
      </c>
      <c r="D650" t="s">
        <v>4132</v>
      </c>
      <c r="E650" t="s">
        <v>1338</v>
      </c>
      <c r="F650" s="1">
        <v>43287</v>
      </c>
      <c r="G650" s="1">
        <v>44382</v>
      </c>
      <c r="I650" t="s">
        <v>4133</v>
      </c>
      <c r="J650" t="s">
        <v>4134</v>
      </c>
      <c r="K650" t="s">
        <v>4135</v>
      </c>
      <c r="L650" t="s">
        <v>88</v>
      </c>
      <c r="M650" t="s">
        <v>4136</v>
      </c>
      <c r="N650" t="s">
        <v>4137</v>
      </c>
      <c r="O650" t="s">
        <v>4138</v>
      </c>
    </row>
    <row r="651" spans="1:18" x14ac:dyDescent="0.25">
      <c r="A651" t="s">
        <v>46</v>
      </c>
      <c r="B651" t="s">
        <v>4139</v>
      </c>
      <c r="C651" t="s">
        <v>4140</v>
      </c>
      <c r="D651" t="s">
        <v>4140</v>
      </c>
      <c r="E651" t="s">
        <v>1338</v>
      </c>
      <c r="F651" s="1">
        <v>43164</v>
      </c>
      <c r="G651" s="1">
        <v>44221</v>
      </c>
      <c r="I651" t="s">
        <v>4141</v>
      </c>
      <c r="J651" t="s">
        <v>4142</v>
      </c>
      <c r="K651" t="s">
        <v>4143</v>
      </c>
      <c r="L651" t="s">
        <v>778</v>
      </c>
      <c r="P651" t="s">
        <v>1698</v>
      </c>
      <c r="Q651" t="s">
        <v>4144</v>
      </c>
    </row>
    <row r="652" spans="1:18" x14ac:dyDescent="0.25">
      <c r="A652" t="s">
        <v>114</v>
      </c>
      <c r="B652" t="s">
        <v>4145</v>
      </c>
      <c r="C652" t="s">
        <v>4146</v>
      </c>
      <c r="D652" t="s">
        <v>4146</v>
      </c>
      <c r="E652" t="s">
        <v>1338</v>
      </c>
      <c r="F652" s="1">
        <v>42804</v>
      </c>
      <c r="G652" s="1">
        <v>43899</v>
      </c>
      <c r="I652" t="s">
        <v>4147</v>
      </c>
      <c r="J652" t="s">
        <v>4148</v>
      </c>
      <c r="K652" t="s">
        <v>4149</v>
      </c>
      <c r="L652" t="s">
        <v>88</v>
      </c>
      <c r="M652" t="s">
        <v>4150</v>
      </c>
      <c r="N652">
        <v>48519036978</v>
      </c>
      <c r="O652" t="s">
        <v>4151</v>
      </c>
      <c r="P652" t="s">
        <v>1881</v>
      </c>
      <c r="Q652" t="s">
        <v>2530</v>
      </c>
      <c r="R652" t="s">
        <v>4146</v>
      </c>
    </row>
    <row r="653" spans="1:18" x14ac:dyDescent="0.25">
      <c r="A653" t="s">
        <v>18</v>
      </c>
      <c r="B653" t="s">
        <v>4152</v>
      </c>
      <c r="C653" t="s">
        <v>4153</v>
      </c>
      <c r="D653" t="s">
        <v>4153</v>
      </c>
      <c r="E653" t="s">
        <v>1338</v>
      </c>
      <c r="F653" s="1">
        <v>43290</v>
      </c>
      <c r="G653" s="1">
        <v>44385</v>
      </c>
      <c r="I653" t="s">
        <v>4154</v>
      </c>
      <c r="J653">
        <v>25355</v>
      </c>
      <c r="K653" t="s">
        <v>4155</v>
      </c>
      <c r="L653" t="s">
        <v>17</v>
      </c>
      <c r="P653" t="s">
        <v>2489</v>
      </c>
      <c r="Q653" t="s">
        <v>1759</v>
      </c>
    </row>
    <row r="654" spans="1:18" x14ac:dyDescent="0.25">
      <c r="A654" t="s">
        <v>59</v>
      </c>
      <c r="B654" t="s">
        <v>4156</v>
      </c>
      <c r="C654" t="s">
        <v>4157</v>
      </c>
      <c r="D654" t="s">
        <v>4157</v>
      </c>
      <c r="E654" t="s">
        <v>1338</v>
      </c>
      <c r="F654" s="1">
        <v>43144</v>
      </c>
      <c r="G654" s="1">
        <v>44239</v>
      </c>
      <c r="I654" t="s">
        <v>4158</v>
      </c>
      <c r="J654" t="s">
        <v>2978</v>
      </c>
      <c r="K654" t="s">
        <v>2979</v>
      </c>
      <c r="L654" t="s">
        <v>88</v>
      </c>
      <c r="P654" t="s">
        <v>4159</v>
      </c>
      <c r="Q654" t="s">
        <v>4160</v>
      </c>
    </row>
    <row r="655" spans="1:18" x14ac:dyDescent="0.25">
      <c r="A655" t="s">
        <v>114</v>
      </c>
      <c r="B655" t="s">
        <v>4161</v>
      </c>
      <c r="C655" t="s">
        <v>4162</v>
      </c>
      <c r="D655" t="s">
        <v>4162</v>
      </c>
      <c r="E655" t="s">
        <v>1338</v>
      </c>
      <c r="F655" s="1">
        <v>42444</v>
      </c>
      <c r="G655" s="1">
        <v>43538</v>
      </c>
      <c r="I655" t="s">
        <v>4163</v>
      </c>
      <c r="J655" t="s">
        <v>4164</v>
      </c>
      <c r="K655" t="s">
        <v>2622</v>
      </c>
      <c r="L655" t="s">
        <v>120</v>
      </c>
      <c r="M655" t="s">
        <v>4165</v>
      </c>
      <c r="N655" t="s">
        <v>4166</v>
      </c>
      <c r="O655" t="s">
        <v>4167</v>
      </c>
      <c r="P655" t="s">
        <v>3201</v>
      </c>
      <c r="Q655" t="s">
        <v>880</v>
      </c>
    </row>
    <row r="656" spans="1:18" x14ac:dyDescent="0.25">
      <c r="A656" t="s">
        <v>201</v>
      </c>
      <c r="B656" t="s">
        <v>4168</v>
      </c>
      <c r="C656" t="s">
        <v>4169</v>
      </c>
      <c r="D656" t="s">
        <v>4169</v>
      </c>
      <c r="E656" t="s">
        <v>1338</v>
      </c>
      <c r="F656" s="1">
        <v>43123</v>
      </c>
      <c r="G656" s="1">
        <v>44219</v>
      </c>
      <c r="I656" t="s">
        <v>4170</v>
      </c>
      <c r="J656" t="s">
        <v>4171</v>
      </c>
      <c r="K656" t="s">
        <v>1003</v>
      </c>
      <c r="L656" t="s">
        <v>120</v>
      </c>
      <c r="P656" t="s">
        <v>2091</v>
      </c>
      <c r="Q656" t="s">
        <v>1595</v>
      </c>
    </row>
    <row r="657" spans="1:17" x14ac:dyDescent="0.25">
      <c r="A657" t="s">
        <v>201</v>
      </c>
      <c r="B657" t="s">
        <v>4172</v>
      </c>
      <c r="C657" t="s">
        <v>4169</v>
      </c>
      <c r="D657" t="s">
        <v>4169</v>
      </c>
      <c r="E657" t="s">
        <v>1338</v>
      </c>
      <c r="F657" s="1">
        <v>43123</v>
      </c>
      <c r="G657" s="1">
        <v>44219</v>
      </c>
      <c r="I657" t="s">
        <v>4173</v>
      </c>
      <c r="J657" t="s">
        <v>4174</v>
      </c>
      <c r="K657" t="s">
        <v>1003</v>
      </c>
      <c r="L657" t="s">
        <v>120</v>
      </c>
      <c r="P657" t="s">
        <v>2091</v>
      </c>
      <c r="Q657" t="s">
        <v>1595</v>
      </c>
    </row>
    <row r="658" spans="1:17" x14ac:dyDescent="0.25">
      <c r="A658" t="s">
        <v>201</v>
      </c>
      <c r="B658" t="s">
        <v>4175</v>
      </c>
      <c r="C658" t="s">
        <v>4169</v>
      </c>
      <c r="D658" t="s">
        <v>4169</v>
      </c>
      <c r="E658" t="s">
        <v>1338</v>
      </c>
      <c r="F658" s="1">
        <v>43123</v>
      </c>
      <c r="G658" s="1">
        <v>44219</v>
      </c>
      <c r="I658" t="s">
        <v>4176</v>
      </c>
      <c r="J658" t="s">
        <v>4177</v>
      </c>
      <c r="K658" t="s">
        <v>4178</v>
      </c>
      <c r="L658" t="s">
        <v>120</v>
      </c>
      <c r="M658" t="s">
        <v>4179</v>
      </c>
      <c r="N658">
        <v>31104913100</v>
      </c>
      <c r="P658" t="s">
        <v>2091</v>
      </c>
      <c r="Q658" t="s">
        <v>1595</v>
      </c>
    </row>
    <row r="659" spans="1:17" x14ac:dyDescent="0.25">
      <c r="A659" t="s">
        <v>201</v>
      </c>
      <c r="B659" t="s">
        <v>4180</v>
      </c>
      <c r="C659" t="s">
        <v>4169</v>
      </c>
      <c r="D659" t="s">
        <v>4169</v>
      </c>
      <c r="E659" t="s">
        <v>1338</v>
      </c>
      <c r="F659" s="1">
        <v>43123</v>
      </c>
      <c r="G659" s="1">
        <v>44219</v>
      </c>
      <c r="I659" t="s">
        <v>4181</v>
      </c>
      <c r="J659" t="s">
        <v>4182</v>
      </c>
      <c r="K659" t="s">
        <v>4178</v>
      </c>
      <c r="L659" t="s">
        <v>120</v>
      </c>
      <c r="P659" t="s">
        <v>2091</v>
      </c>
      <c r="Q659" t="s">
        <v>1595</v>
      </c>
    </row>
    <row r="660" spans="1:17" x14ac:dyDescent="0.25">
      <c r="A660" t="s">
        <v>201</v>
      </c>
      <c r="B660" t="s">
        <v>4183</v>
      </c>
      <c r="C660" t="s">
        <v>4169</v>
      </c>
      <c r="D660" t="s">
        <v>4169</v>
      </c>
      <c r="E660" t="s">
        <v>1338</v>
      </c>
      <c r="F660" s="1">
        <v>43243</v>
      </c>
      <c r="G660" s="1">
        <v>44219</v>
      </c>
      <c r="I660" t="s">
        <v>4184</v>
      </c>
      <c r="J660" t="s">
        <v>4185</v>
      </c>
      <c r="K660" t="s">
        <v>4186</v>
      </c>
      <c r="L660" t="s">
        <v>120</v>
      </c>
      <c r="P660" t="s">
        <v>2091</v>
      </c>
      <c r="Q660" t="s">
        <v>1595</v>
      </c>
    </row>
    <row r="661" spans="1:17" x14ac:dyDescent="0.25">
      <c r="A661" t="s">
        <v>59</v>
      </c>
      <c r="B661" t="s">
        <v>4187</v>
      </c>
      <c r="C661" t="s">
        <v>4188</v>
      </c>
      <c r="D661" t="s">
        <v>4188</v>
      </c>
      <c r="E661" t="s">
        <v>1338</v>
      </c>
      <c r="F661" s="1">
        <v>42793</v>
      </c>
      <c r="G661" s="1">
        <v>43887</v>
      </c>
      <c r="I661" t="s">
        <v>4189</v>
      </c>
      <c r="J661">
        <v>36202</v>
      </c>
      <c r="K661" t="s">
        <v>4190</v>
      </c>
      <c r="L661" t="s">
        <v>229</v>
      </c>
      <c r="M661" t="s">
        <v>4191</v>
      </c>
      <c r="N661" t="s">
        <v>4192</v>
      </c>
      <c r="O661" t="s">
        <v>4193</v>
      </c>
      <c r="P661" t="s">
        <v>4194</v>
      </c>
      <c r="Q661" t="s">
        <v>4195</v>
      </c>
    </row>
    <row r="662" spans="1:17" x14ac:dyDescent="0.25">
      <c r="A662" t="s">
        <v>77</v>
      </c>
      <c r="B662" t="s">
        <v>4196</v>
      </c>
      <c r="C662" t="s">
        <v>4197</v>
      </c>
      <c r="D662" t="s">
        <v>4197</v>
      </c>
      <c r="E662" t="s">
        <v>1338</v>
      </c>
      <c r="F662" s="1">
        <v>42822</v>
      </c>
      <c r="G662" s="1">
        <v>43917</v>
      </c>
      <c r="I662" t="s">
        <v>4198</v>
      </c>
      <c r="K662" t="s">
        <v>4199</v>
      </c>
      <c r="L662" t="s">
        <v>66</v>
      </c>
      <c r="P662" t="s">
        <v>70</v>
      </c>
      <c r="Q662" t="s">
        <v>4200</v>
      </c>
    </row>
    <row r="663" spans="1:17" x14ac:dyDescent="0.25">
      <c r="A663" t="s">
        <v>72</v>
      </c>
      <c r="B663" t="s">
        <v>4201</v>
      </c>
      <c r="C663" t="s">
        <v>4202</v>
      </c>
      <c r="D663" t="s">
        <v>4202</v>
      </c>
      <c r="E663" t="s">
        <v>1338</v>
      </c>
      <c r="F663" s="1">
        <v>43474</v>
      </c>
      <c r="G663" s="1">
        <v>44569</v>
      </c>
      <c r="I663" t="s">
        <v>4203</v>
      </c>
      <c r="J663">
        <v>85170</v>
      </c>
      <c r="K663" t="s">
        <v>4204</v>
      </c>
      <c r="L663" t="s">
        <v>224</v>
      </c>
      <c r="P663" t="s">
        <v>1033</v>
      </c>
      <c r="Q663" t="s">
        <v>4205</v>
      </c>
    </row>
    <row r="664" spans="1:17" x14ac:dyDescent="0.25">
      <c r="A664" t="s">
        <v>59</v>
      </c>
      <c r="B664" t="s">
        <v>4206</v>
      </c>
      <c r="C664" t="s">
        <v>4207</v>
      </c>
      <c r="D664" t="s">
        <v>4207</v>
      </c>
      <c r="E664" t="s">
        <v>1338</v>
      </c>
      <c r="F664" s="1">
        <v>43004</v>
      </c>
      <c r="G664" s="1">
        <v>44099</v>
      </c>
      <c r="I664" t="s">
        <v>4208</v>
      </c>
      <c r="J664">
        <v>13009</v>
      </c>
      <c r="K664" t="s">
        <v>3369</v>
      </c>
      <c r="L664" t="s">
        <v>224</v>
      </c>
      <c r="P664" t="s">
        <v>1271</v>
      </c>
      <c r="Q664" t="s">
        <v>1803</v>
      </c>
    </row>
    <row r="665" spans="1:17" x14ac:dyDescent="0.25">
      <c r="A665" t="s">
        <v>77</v>
      </c>
      <c r="B665" t="s">
        <v>4209</v>
      </c>
      <c r="C665" t="s">
        <v>4210</v>
      </c>
      <c r="D665" t="s">
        <v>4210</v>
      </c>
      <c r="E665" t="s">
        <v>1338</v>
      </c>
      <c r="F665" s="1">
        <v>43381</v>
      </c>
      <c r="G665" s="1">
        <v>44484</v>
      </c>
      <c r="I665" t="s">
        <v>4211</v>
      </c>
      <c r="J665">
        <v>418472</v>
      </c>
      <c r="K665" t="s">
        <v>4212</v>
      </c>
      <c r="L665" t="s">
        <v>402</v>
      </c>
      <c r="M665" t="s">
        <v>4213</v>
      </c>
      <c r="O665" t="s">
        <v>4214</v>
      </c>
      <c r="P665" t="s">
        <v>1630</v>
      </c>
      <c r="Q665" t="s">
        <v>2530</v>
      </c>
    </row>
    <row r="666" spans="1:17" x14ac:dyDescent="0.25">
      <c r="A666" t="s">
        <v>59</v>
      </c>
      <c r="B666" t="s">
        <v>4215</v>
      </c>
      <c r="C666" t="s">
        <v>4216</v>
      </c>
      <c r="D666" t="s">
        <v>4216</v>
      </c>
      <c r="E666" t="s">
        <v>1338</v>
      </c>
      <c r="F666" s="1">
        <v>43312</v>
      </c>
      <c r="G666" s="1">
        <v>44407</v>
      </c>
      <c r="I666" t="s">
        <v>4217</v>
      </c>
      <c r="J666" t="s">
        <v>4218</v>
      </c>
      <c r="K666" t="s">
        <v>4219</v>
      </c>
      <c r="L666" t="s">
        <v>88</v>
      </c>
      <c r="P666" t="s">
        <v>1088</v>
      </c>
      <c r="Q666" t="s">
        <v>4220</v>
      </c>
    </row>
    <row r="667" spans="1:17" x14ac:dyDescent="0.25">
      <c r="A667" t="s">
        <v>59</v>
      </c>
      <c r="B667" t="s">
        <v>4221</v>
      </c>
      <c r="C667" t="s">
        <v>4222</v>
      </c>
      <c r="D667" t="s">
        <v>4222</v>
      </c>
      <c r="E667" t="s">
        <v>1338</v>
      </c>
      <c r="F667" s="1">
        <v>43213</v>
      </c>
      <c r="G667" s="1">
        <v>44308</v>
      </c>
      <c r="I667" t="s">
        <v>4223</v>
      </c>
      <c r="J667" t="s">
        <v>4224</v>
      </c>
      <c r="K667" t="s">
        <v>4225</v>
      </c>
      <c r="L667" t="s">
        <v>88</v>
      </c>
      <c r="P667" t="s">
        <v>1088</v>
      </c>
      <c r="Q667" t="s">
        <v>4226</v>
      </c>
    </row>
    <row r="668" spans="1:17" x14ac:dyDescent="0.25">
      <c r="A668" t="s">
        <v>77</v>
      </c>
      <c r="B668" t="s">
        <v>4227</v>
      </c>
      <c r="C668" t="s">
        <v>4228</v>
      </c>
      <c r="D668" t="s">
        <v>4228</v>
      </c>
      <c r="E668" t="s">
        <v>1338</v>
      </c>
      <c r="F668" s="1">
        <v>43126</v>
      </c>
      <c r="G668" s="1">
        <v>44221</v>
      </c>
      <c r="I668" t="s">
        <v>4229</v>
      </c>
      <c r="K668" t="s">
        <v>4230</v>
      </c>
      <c r="L668" t="s">
        <v>942</v>
      </c>
      <c r="P668" t="s">
        <v>1271</v>
      </c>
      <c r="Q668" t="s">
        <v>2367</v>
      </c>
    </row>
    <row r="669" spans="1:17" x14ac:dyDescent="0.25">
      <c r="A669" t="s">
        <v>721</v>
      </c>
      <c r="B669" t="s">
        <v>4231</v>
      </c>
      <c r="C669" t="s">
        <v>4232</v>
      </c>
      <c r="D669" t="s">
        <v>4232</v>
      </c>
      <c r="E669" t="s">
        <v>1338</v>
      </c>
      <c r="F669" s="1">
        <v>42785</v>
      </c>
      <c r="G669" s="1">
        <v>43879</v>
      </c>
      <c r="I669" t="s">
        <v>4233</v>
      </c>
      <c r="J669" t="s">
        <v>4234</v>
      </c>
      <c r="K669" t="s">
        <v>4235</v>
      </c>
      <c r="L669" t="s">
        <v>151</v>
      </c>
      <c r="M669" t="s">
        <v>4236</v>
      </c>
      <c r="N669" t="s">
        <v>4237</v>
      </c>
      <c r="O669" t="s">
        <v>4238</v>
      </c>
      <c r="P669" t="s">
        <v>2611</v>
      </c>
      <c r="Q669" t="s">
        <v>4239</v>
      </c>
    </row>
    <row r="670" spans="1:17" x14ac:dyDescent="0.25">
      <c r="A670" t="s">
        <v>77</v>
      </c>
      <c r="B670" t="s">
        <v>4240</v>
      </c>
      <c r="C670" t="s">
        <v>4241</v>
      </c>
      <c r="D670" t="s">
        <v>4241</v>
      </c>
      <c r="E670" t="s">
        <v>1338</v>
      </c>
      <c r="F670" s="1">
        <v>43200</v>
      </c>
      <c r="G670" s="1">
        <v>44295</v>
      </c>
      <c r="I670" t="s">
        <v>4242</v>
      </c>
      <c r="K670" t="s">
        <v>4243</v>
      </c>
      <c r="L670" t="s">
        <v>970</v>
      </c>
      <c r="P670" t="s">
        <v>1463</v>
      </c>
      <c r="Q670" t="s">
        <v>4244</v>
      </c>
    </row>
    <row r="671" spans="1:17" x14ac:dyDescent="0.25">
      <c r="A671" t="s">
        <v>39</v>
      </c>
      <c r="B671" t="s">
        <v>4245</v>
      </c>
      <c r="C671" t="s">
        <v>374</v>
      </c>
      <c r="D671" t="s">
        <v>374</v>
      </c>
      <c r="E671" t="s">
        <v>1338</v>
      </c>
      <c r="F671" s="1">
        <v>43205</v>
      </c>
      <c r="G671" s="1">
        <v>44300</v>
      </c>
      <c r="I671" t="s">
        <v>375</v>
      </c>
      <c r="K671" t="s">
        <v>376</v>
      </c>
      <c r="L671" t="s">
        <v>377</v>
      </c>
      <c r="P671" t="s">
        <v>1434</v>
      </c>
      <c r="Q671" t="s">
        <v>4246</v>
      </c>
    </row>
    <row r="672" spans="1:17" x14ac:dyDescent="0.25">
      <c r="A672" t="s">
        <v>178</v>
      </c>
      <c r="B672" t="s">
        <v>4247</v>
      </c>
      <c r="C672" t="s">
        <v>4248</v>
      </c>
      <c r="D672" t="s">
        <v>4248</v>
      </c>
      <c r="E672" t="s">
        <v>1338</v>
      </c>
      <c r="F672" s="1">
        <v>42831</v>
      </c>
      <c r="G672" s="1">
        <v>43669</v>
      </c>
      <c r="I672" t="s">
        <v>4249</v>
      </c>
      <c r="J672" t="s">
        <v>4250</v>
      </c>
      <c r="K672" t="s">
        <v>4251</v>
      </c>
      <c r="L672" t="s">
        <v>778</v>
      </c>
      <c r="M672" t="s">
        <v>4252</v>
      </c>
      <c r="N672" t="s">
        <v>4253</v>
      </c>
      <c r="O672" t="s">
        <v>4254</v>
      </c>
      <c r="P672" t="s">
        <v>1797</v>
      </c>
      <c r="Q672" t="s">
        <v>2680</v>
      </c>
    </row>
    <row r="673" spans="1:17" x14ac:dyDescent="0.25">
      <c r="A673" t="s">
        <v>114</v>
      </c>
      <c r="B673" t="s">
        <v>4255</v>
      </c>
      <c r="C673" t="s">
        <v>4256</v>
      </c>
      <c r="D673" t="s">
        <v>4256</v>
      </c>
      <c r="E673" t="s">
        <v>1338</v>
      </c>
      <c r="F673" s="1">
        <v>42911</v>
      </c>
      <c r="G673" s="1">
        <v>44006</v>
      </c>
      <c r="I673" t="s">
        <v>4257</v>
      </c>
      <c r="J673">
        <v>28195</v>
      </c>
      <c r="K673" t="s">
        <v>4258</v>
      </c>
      <c r="L673" t="s">
        <v>17</v>
      </c>
      <c r="M673" t="s">
        <v>4259</v>
      </c>
      <c r="N673" t="s">
        <v>4260</v>
      </c>
      <c r="O673" t="s">
        <v>4261</v>
      </c>
      <c r="P673" t="s">
        <v>4262</v>
      </c>
      <c r="Q673" t="s">
        <v>4263</v>
      </c>
    </row>
    <row r="674" spans="1:17" x14ac:dyDescent="0.25">
      <c r="A674" t="s">
        <v>721</v>
      </c>
      <c r="B674" t="s">
        <v>4264</v>
      </c>
      <c r="C674" t="s">
        <v>4265</v>
      </c>
      <c r="D674" t="s">
        <v>4265</v>
      </c>
      <c r="E674" t="s">
        <v>1338</v>
      </c>
      <c r="F674" s="1">
        <v>43243</v>
      </c>
      <c r="G674" s="1">
        <v>44338</v>
      </c>
      <c r="I674" t="s">
        <v>4266</v>
      </c>
      <c r="J674">
        <v>1930</v>
      </c>
      <c r="K674" t="s">
        <v>4267</v>
      </c>
      <c r="L674" t="s">
        <v>234</v>
      </c>
      <c r="M674" t="s">
        <v>4268</v>
      </c>
      <c r="N674" t="s">
        <v>4269</v>
      </c>
      <c r="O674" t="s">
        <v>4270</v>
      </c>
      <c r="P674" t="s">
        <v>1088</v>
      </c>
      <c r="Q674" t="s">
        <v>4271</v>
      </c>
    </row>
    <row r="675" spans="1:17" x14ac:dyDescent="0.25">
      <c r="A675" t="s">
        <v>114</v>
      </c>
      <c r="B675" t="s">
        <v>4272</v>
      </c>
      <c r="C675" t="s">
        <v>4273</v>
      </c>
      <c r="D675" t="s">
        <v>4273</v>
      </c>
      <c r="E675" t="s">
        <v>1338</v>
      </c>
      <c r="F675" s="1">
        <v>42788</v>
      </c>
      <c r="G675" s="1">
        <v>43882</v>
      </c>
      <c r="I675" t="s">
        <v>4274</v>
      </c>
      <c r="J675">
        <v>8400</v>
      </c>
      <c r="K675" t="s">
        <v>797</v>
      </c>
      <c r="L675" t="s">
        <v>239</v>
      </c>
      <c r="M675" t="s">
        <v>4275</v>
      </c>
      <c r="N675" t="s">
        <v>4276</v>
      </c>
      <c r="O675" t="s">
        <v>4277</v>
      </c>
      <c r="P675" t="s">
        <v>1630</v>
      </c>
      <c r="Q675" t="s">
        <v>1089</v>
      </c>
    </row>
    <row r="676" spans="1:17" x14ac:dyDescent="0.25">
      <c r="A676" t="s">
        <v>114</v>
      </c>
      <c r="B676" t="s">
        <v>4278</v>
      </c>
      <c r="C676" t="s">
        <v>4279</v>
      </c>
      <c r="D676" t="s">
        <v>4279</v>
      </c>
      <c r="E676" t="s">
        <v>1338</v>
      </c>
      <c r="F676" s="1">
        <v>43296</v>
      </c>
      <c r="G676" s="1">
        <v>44391</v>
      </c>
      <c r="I676" t="s">
        <v>4280</v>
      </c>
      <c r="J676">
        <v>9260</v>
      </c>
      <c r="K676" t="s">
        <v>4281</v>
      </c>
      <c r="L676" t="s">
        <v>2237</v>
      </c>
      <c r="M676" t="s">
        <v>4282</v>
      </c>
      <c r="N676">
        <v>8.801970333267E-3</v>
      </c>
      <c r="O676" t="s">
        <v>4283</v>
      </c>
      <c r="P676" t="s">
        <v>1939</v>
      </c>
      <c r="Q676" t="s">
        <v>1900</v>
      </c>
    </row>
    <row r="677" spans="1:17" x14ac:dyDescent="0.25">
      <c r="A677" t="s">
        <v>114</v>
      </c>
      <c r="B677" t="s">
        <v>4284</v>
      </c>
      <c r="C677" t="s">
        <v>4285</v>
      </c>
      <c r="D677" t="s">
        <v>4285</v>
      </c>
      <c r="E677" t="s">
        <v>1338</v>
      </c>
      <c r="F677" s="1">
        <v>42965</v>
      </c>
      <c r="G677" s="1">
        <v>44060</v>
      </c>
      <c r="I677" t="s">
        <v>4286</v>
      </c>
      <c r="K677" t="s">
        <v>3137</v>
      </c>
      <c r="L677" t="s">
        <v>772</v>
      </c>
      <c r="M677" t="s">
        <v>4287</v>
      </c>
      <c r="N677" t="s">
        <v>4288</v>
      </c>
      <c r="O677" t="s">
        <v>4289</v>
      </c>
      <c r="P677" t="s">
        <v>2056</v>
      </c>
      <c r="Q677" t="s">
        <v>4290</v>
      </c>
    </row>
    <row r="678" spans="1:17" x14ac:dyDescent="0.25">
      <c r="A678" t="s">
        <v>114</v>
      </c>
      <c r="B678" t="s">
        <v>4291</v>
      </c>
      <c r="C678" t="s">
        <v>4292</v>
      </c>
      <c r="D678" t="s">
        <v>4292</v>
      </c>
      <c r="E678" t="s">
        <v>1338</v>
      </c>
      <c r="F678" s="1">
        <v>43059</v>
      </c>
      <c r="G678" s="1">
        <v>44154</v>
      </c>
      <c r="I678" t="s">
        <v>4293</v>
      </c>
      <c r="J678">
        <v>756043</v>
      </c>
      <c r="K678" t="s">
        <v>4294</v>
      </c>
      <c r="L678" t="s">
        <v>442</v>
      </c>
      <c r="M678" t="s">
        <v>4295</v>
      </c>
      <c r="N678" t="s">
        <v>4296</v>
      </c>
      <c r="O678" t="s">
        <v>4297</v>
      </c>
      <c r="P678" t="s">
        <v>1271</v>
      </c>
      <c r="Q678" t="s">
        <v>1900</v>
      </c>
    </row>
    <row r="679" spans="1:17" x14ac:dyDescent="0.25">
      <c r="A679" t="s">
        <v>114</v>
      </c>
      <c r="B679" t="s">
        <v>4298</v>
      </c>
      <c r="C679" t="s">
        <v>4299</v>
      </c>
      <c r="D679" t="s">
        <v>4299</v>
      </c>
      <c r="E679" t="s">
        <v>1338</v>
      </c>
      <c r="F679" s="1">
        <v>43526</v>
      </c>
      <c r="G679" s="1">
        <v>44621</v>
      </c>
      <c r="I679" t="s">
        <v>4300</v>
      </c>
      <c r="J679">
        <v>751024</v>
      </c>
      <c r="K679" t="s">
        <v>4301</v>
      </c>
      <c r="L679" t="s">
        <v>442</v>
      </c>
      <c r="P679" t="s">
        <v>1271</v>
      </c>
      <c r="Q679" t="s">
        <v>1900</v>
      </c>
    </row>
    <row r="680" spans="1:17" x14ac:dyDescent="0.25">
      <c r="A680" t="s">
        <v>11</v>
      </c>
      <c r="B680" t="s">
        <v>4302</v>
      </c>
      <c r="C680" t="s">
        <v>4303</v>
      </c>
      <c r="D680" t="s">
        <v>4303</v>
      </c>
      <c r="E680" t="s">
        <v>1338</v>
      </c>
      <c r="F680" s="1">
        <v>42718</v>
      </c>
      <c r="G680" s="1">
        <v>43812</v>
      </c>
      <c r="I680" t="s">
        <v>4304</v>
      </c>
      <c r="J680">
        <v>40885</v>
      </c>
      <c r="K680" t="s">
        <v>4305</v>
      </c>
      <c r="L680" t="s">
        <v>17</v>
      </c>
      <c r="M680" t="s">
        <v>4306</v>
      </c>
      <c r="N680" t="s">
        <v>4307</v>
      </c>
      <c r="O680" t="s">
        <v>4308</v>
      </c>
      <c r="P680" t="s">
        <v>1033</v>
      </c>
      <c r="Q680" t="s">
        <v>2057</v>
      </c>
    </row>
    <row r="681" spans="1:17" x14ac:dyDescent="0.25">
      <c r="A681" t="s">
        <v>46</v>
      </c>
      <c r="B681" t="s">
        <v>4309</v>
      </c>
      <c r="C681" t="s">
        <v>4310</v>
      </c>
      <c r="D681" t="s">
        <v>4310</v>
      </c>
      <c r="E681" t="s">
        <v>1338</v>
      </c>
      <c r="F681" s="1">
        <v>42528</v>
      </c>
      <c r="G681" s="1">
        <v>43622</v>
      </c>
      <c r="I681" t="s">
        <v>4311</v>
      </c>
      <c r="J681" t="s">
        <v>4312</v>
      </c>
      <c r="K681" t="s">
        <v>4313</v>
      </c>
      <c r="L681" t="s">
        <v>778</v>
      </c>
      <c r="Q681" t="s">
        <v>2886</v>
      </c>
    </row>
    <row r="682" spans="1:17" x14ac:dyDescent="0.25">
      <c r="A682" t="s">
        <v>77</v>
      </c>
      <c r="B682" t="s">
        <v>4314</v>
      </c>
      <c r="C682" t="s">
        <v>4315</v>
      </c>
      <c r="D682" t="s">
        <v>4315</v>
      </c>
      <c r="E682" t="s">
        <v>1338</v>
      </c>
      <c r="F682" s="1">
        <v>43281</v>
      </c>
      <c r="G682" s="1">
        <v>44343</v>
      </c>
      <c r="I682" t="s">
        <v>4316</v>
      </c>
      <c r="J682">
        <v>738459</v>
      </c>
      <c r="K682" t="s">
        <v>4317</v>
      </c>
      <c r="L682" t="s">
        <v>402</v>
      </c>
      <c r="M682" t="s">
        <v>4318</v>
      </c>
      <c r="O682" t="s">
        <v>4319</v>
      </c>
      <c r="P682" t="s">
        <v>4320</v>
      </c>
      <c r="Q682" t="s">
        <v>4321</v>
      </c>
    </row>
    <row r="683" spans="1:17" x14ac:dyDescent="0.25">
      <c r="A683" t="s">
        <v>178</v>
      </c>
      <c r="B683" t="s">
        <v>4322</v>
      </c>
      <c r="C683" t="s">
        <v>4323</v>
      </c>
      <c r="D683" t="s">
        <v>4323</v>
      </c>
      <c r="E683" t="s">
        <v>1338</v>
      </c>
      <c r="F683" s="1">
        <v>43439</v>
      </c>
      <c r="G683" s="1">
        <v>44534</v>
      </c>
      <c r="I683" t="s">
        <v>4324</v>
      </c>
      <c r="J683" t="s">
        <v>4325</v>
      </c>
      <c r="K683" t="s">
        <v>4326</v>
      </c>
      <c r="L683" t="s">
        <v>778</v>
      </c>
      <c r="M683" t="s">
        <v>4327</v>
      </c>
      <c r="N683" t="s">
        <v>4328</v>
      </c>
      <c r="O683" t="s">
        <v>4329</v>
      </c>
      <c r="P683" t="s">
        <v>1871</v>
      </c>
      <c r="Q683" t="s">
        <v>4330</v>
      </c>
    </row>
    <row r="684" spans="1:17" x14ac:dyDescent="0.25">
      <c r="A684" t="s">
        <v>59</v>
      </c>
      <c r="B684" t="s">
        <v>4331</v>
      </c>
      <c r="C684" t="s">
        <v>4332</v>
      </c>
      <c r="D684" t="s">
        <v>4332</v>
      </c>
      <c r="E684" t="s">
        <v>1338</v>
      </c>
      <c r="F684" s="1">
        <v>42737</v>
      </c>
      <c r="G684" s="1">
        <v>43831</v>
      </c>
      <c r="I684" t="s">
        <v>4333</v>
      </c>
      <c r="J684">
        <v>84673</v>
      </c>
      <c r="K684" t="s">
        <v>4334</v>
      </c>
      <c r="L684" t="s">
        <v>66</v>
      </c>
      <c r="M684" t="s">
        <v>4335</v>
      </c>
      <c r="N684" t="s">
        <v>4336</v>
      </c>
      <c r="O684" t="s">
        <v>4337</v>
      </c>
      <c r="P684" t="s">
        <v>70</v>
      </c>
      <c r="Q684" t="s">
        <v>4338</v>
      </c>
    </row>
    <row r="685" spans="1:17" x14ac:dyDescent="0.25">
      <c r="A685" t="s">
        <v>114</v>
      </c>
      <c r="B685" t="s">
        <v>4339</v>
      </c>
      <c r="C685" t="s">
        <v>4340</v>
      </c>
      <c r="D685" t="s">
        <v>4340</v>
      </c>
      <c r="E685" t="s">
        <v>1338</v>
      </c>
      <c r="F685" s="1">
        <v>43444</v>
      </c>
      <c r="G685" s="1">
        <v>44539</v>
      </c>
      <c r="I685" t="s">
        <v>4341</v>
      </c>
      <c r="J685" t="s">
        <v>4342</v>
      </c>
      <c r="K685" t="s">
        <v>4343</v>
      </c>
      <c r="L685" t="s">
        <v>387</v>
      </c>
      <c r="P685" t="s">
        <v>2038</v>
      </c>
      <c r="Q685" t="s">
        <v>2475</v>
      </c>
    </row>
    <row r="686" spans="1:17" x14ac:dyDescent="0.25">
      <c r="A686" t="s">
        <v>59</v>
      </c>
      <c r="B686" t="s">
        <v>4344</v>
      </c>
      <c r="C686" t="s">
        <v>4345</v>
      </c>
      <c r="D686" t="s">
        <v>4345</v>
      </c>
      <c r="E686" t="s">
        <v>1338</v>
      </c>
      <c r="F686" s="1">
        <v>42835</v>
      </c>
      <c r="G686" s="1">
        <v>43930</v>
      </c>
      <c r="I686" t="s">
        <v>4346</v>
      </c>
      <c r="J686">
        <v>688537</v>
      </c>
      <c r="K686" t="s">
        <v>4347</v>
      </c>
      <c r="L686" t="s">
        <v>442</v>
      </c>
      <c r="M686" t="s">
        <v>4348</v>
      </c>
      <c r="N686" t="s">
        <v>4349</v>
      </c>
      <c r="O686" t="s">
        <v>4350</v>
      </c>
      <c r="P686" t="s">
        <v>1271</v>
      </c>
      <c r="Q686" t="s">
        <v>4338</v>
      </c>
    </row>
    <row r="687" spans="1:17" x14ac:dyDescent="0.25">
      <c r="A687" t="s">
        <v>114</v>
      </c>
      <c r="B687" t="s">
        <v>4351</v>
      </c>
      <c r="C687" t="s">
        <v>4352</v>
      </c>
      <c r="D687" t="s">
        <v>4352</v>
      </c>
      <c r="E687" t="s">
        <v>1338</v>
      </c>
      <c r="F687" s="1">
        <v>43435</v>
      </c>
      <c r="G687" s="1">
        <v>44530</v>
      </c>
      <c r="I687" t="s">
        <v>4353</v>
      </c>
      <c r="J687">
        <v>27576</v>
      </c>
      <c r="K687" t="s">
        <v>1023</v>
      </c>
      <c r="L687" t="s">
        <v>17</v>
      </c>
      <c r="P687" t="s">
        <v>4354</v>
      </c>
      <c r="Q687" t="s">
        <v>1803</v>
      </c>
    </row>
    <row r="688" spans="1:17" x14ac:dyDescent="0.25">
      <c r="A688" t="s">
        <v>114</v>
      </c>
      <c r="B688" t="s">
        <v>4355</v>
      </c>
      <c r="C688" t="s">
        <v>4356</v>
      </c>
      <c r="D688" t="s">
        <v>4356</v>
      </c>
      <c r="E688" t="s">
        <v>1338</v>
      </c>
      <c r="F688" s="1">
        <v>43439</v>
      </c>
      <c r="G688" s="1">
        <v>44530</v>
      </c>
      <c r="I688" t="s">
        <v>4357</v>
      </c>
      <c r="J688">
        <v>10533</v>
      </c>
      <c r="K688" t="s">
        <v>176</v>
      </c>
      <c r="L688" t="s">
        <v>17</v>
      </c>
      <c r="P688" t="s">
        <v>4358</v>
      </c>
      <c r="Q688" t="s">
        <v>4359</v>
      </c>
    </row>
    <row r="689" spans="1:18" x14ac:dyDescent="0.25">
      <c r="A689" t="s">
        <v>114</v>
      </c>
      <c r="B689" t="s">
        <v>4360</v>
      </c>
      <c r="C689" t="s">
        <v>4361</v>
      </c>
      <c r="D689" t="s">
        <v>4361</v>
      </c>
      <c r="E689" t="s">
        <v>1338</v>
      </c>
      <c r="F689" s="1">
        <v>43396</v>
      </c>
      <c r="G689" s="1">
        <v>44491</v>
      </c>
      <c r="I689" t="s">
        <v>4362</v>
      </c>
      <c r="J689">
        <v>38685</v>
      </c>
      <c r="K689" t="s">
        <v>4363</v>
      </c>
      <c r="L689" t="s">
        <v>17</v>
      </c>
      <c r="P689" t="s">
        <v>4358</v>
      </c>
      <c r="Q689" t="s">
        <v>1803</v>
      </c>
    </row>
    <row r="690" spans="1:18" x14ac:dyDescent="0.25">
      <c r="A690" t="s">
        <v>192</v>
      </c>
      <c r="B690" t="s">
        <v>4364</v>
      </c>
      <c r="C690" t="s">
        <v>4365</v>
      </c>
      <c r="D690" t="s">
        <v>4365</v>
      </c>
      <c r="E690" t="s">
        <v>1338</v>
      </c>
      <c r="F690" s="1">
        <v>43261</v>
      </c>
      <c r="G690" s="1">
        <v>44356</v>
      </c>
      <c r="I690" t="s">
        <v>4366</v>
      </c>
      <c r="J690">
        <v>5322</v>
      </c>
      <c r="K690" t="s">
        <v>4367</v>
      </c>
      <c r="L690" t="s">
        <v>730</v>
      </c>
      <c r="P690" t="s">
        <v>1271</v>
      </c>
      <c r="Q690" t="s">
        <v>4368</v>
      </c>
    </row>
    <row r="691" spans="1:18" x14ac:dyDescent="0.25">
      <c r="A691" t="s">
        <v>114</v>
      </c>
      <c r="B691" t="s">
        <v>4369</v>
      </c>
      <c r="C691" t="s">
        <v>4370</v>
      </c>
      <c r="D691" t="s">
        <v>4370</v>
      </c>
      <c r="E691" t="s">
        <v>1338</v>
      </c>
      <c r="F691" s="1">
        <v>43345</v>
      </c>
      <c r="G691" s="1">
        <v>44440</v>
      </c>
      <c r="I691" t="s">
        <v>4371</v>
      </c>
      <c r="J691" t="s">
        <v>4372</v>
      </c>
      <c r="K691" t="s">
        <v>4373</v>
      </c>
      <c r="L691" t="s">
        <v>387</v>
      </c>
      <c r="P691" t="s">
        <v>1630</v>
      </c>
      <c r="Q691" t="s">
        <v>2173</v>
      </c>
    </row>
    <row r="692" spans="1:18" x14ac:dyDescent="0.25">
      <c r="A692" t="s">
        <v>114</v>
      </c>
      <c r="B692" t="s">
        <v>4374</v>
      </c>
      <c r="C692" t="s">
        <v>4375</v>
      </c>
      <c r="D692" t="s">
        <v>4375</v>
      </c>
      <c r="E692" t="s">
        <v>1338</v>
      </c>
      <c r="F692" s="1">
        <v>43296</v>
      </c>
      <c r="G692" s="1">
        <v>44391</v>
      </c>
      <c r="I692" t="s">
        <v>4376</v>
      </c>
      <c r="J692" t="s">
        <v>4372</v>
      </c>
      <c r="K692" t="s">
        <v>4377</v>
      </c>
      <c r="L692" t="s">
        <v>387</v>
      </c>
      <c r="M692" t="s">
        <v>4378</v>
      </c>
      <c r="N692" t="s">
        <v>4379</v>
      </c>
      <c r="O692" t="s">
        <v>4380</v>
      </c>
      <c r="P692" t="s">
        <v>4381</v>
      </c>
      <c r="Q692" t="s">
        <v>4382</v>
      </c>
      <c r="R692" t="s">
        <v>4383</v>
      </c>
    </row>
    <row r="693" spans="1:18" x14ac:dyDescent="0.25">
      <c r="A693" t="s">
        <v>397</v>
      </c>
      <c r="B693" t="s">
        <v>4384</v>
      </c>
      <c r="C693" t="s">
        <v>4385</v>
      </c>
      <c r="D693" t="s">
        <v>4385</v>
      </c>
      <c r="E693" t="s">
        <v>1338</v>
      </c>
      <c r="F693" s="1">
        <v>42744</v>
      </c>
      <c r="G693" s="1">
        <v>43853</v>
      </c>
      <c r="I693" t="s">
        <v>4386</v>
      </c>
      <c r="J693">
        <v>19217</v>
      </c>
      <c r="K693" t="s">
        <v>4387</v>
      </c>
      <c r="L693" t="s">
        <v>17</v>
      </c>
      <c r="M693" t="s">
        <v>4388</v>
      </c>
      <c r="N693" t="s">
        <v>4389</v>
      </c>
      <c r="O693" t="s">
        <v>4390</v>
      </c>
      <c r="P693" t="s">
        <v>4391</v>
      </c>
      <c r="Q693" t="s">
        <v>4392</v>
      </c>
    </row>
    <row r="694" spans="1:18" x14ac:dyDescent="0.25">
      <c r="A694" t="s">
        <v>72</v>
      </c>
      <c r="B694" t="s">
        <v>4393</v>
      </c>
      <c r="C694" t="s">
        <v>4394</v>
      </c>
      <c r="D694" t="s">
        <v>4394</v>
      </c>
      <c r="E694" t="s">
        <v>1338</v>
      </c>
      <c r="F694" s="1">
        <v>42877</v>
      </c>
      <c r="G694" s="1">
        <v>43972</v>
      </c>
      <c r="I694" t="s">
        <v>4395</v>
      </c>
      <c r="J694">
        <v>83071</v>
      </c>
      <c r="K694" t="s">
        <v>4396</v>
      </c>
      <c r="L694" t="s">
        <v>17</v>
      </c>
      <c r="M694" t="s">
        <v>4397</v>
      </c>
      <c r="N694" t="s">
        <v>4398</v>
      </c>
      <c r="O694" t="s">
        <v>4399</v>
      </c>
      <c r="P694" t="s">
        <v>4400</v>
      </c>
      <c r="Q694" t="s">
        <v>3575</v>
      </c>
    </row>
    <row r="695" spans="1:18" x14ac:dyDescent="0.25">
      <c r="A695" t="s">
        <v>192</v>
      </c>
      <c r="B695" t="s">
        <v>4401</v>
      </c>
      <c r="C695" t="s">
        <v>4402</v>
      </c>
      <c r="D695" t="s">
        <v>4402</v>
      </c>
      <c r="E695" t="s">
        <v>1338</v>
      </c>
      <c r="F695" s="1">
        <v>43013</v>
      </c>
      <c r="G695" s="1">
        <v>44108</v>
      </c>
      <c r="I695" t="s">
        <v>4403</v>
      </c>
      <c r="J695">
        <v>5610</v>
      </c>
      <c r="K695" t="s">
        <v>4404</v>
      </c>
      <c r="L695" t="s">
        <v>197</v>
      </c>
      <c r="M695" t="s">
        <v>4405</v>
      </c>
      <c r="N695" t="s">
        <v>4406</v>
      </c>
      <c r="O695" t="s">
        <v>4407</v>
      </c>
      <c r="P695" t="s">
        <v>2056</v>
      </c>
      <c r="Q695" t="s">
        <v>3098</v>
      </c>
    </row>
    <row r="696" spans="1:18" x14ac:dyDescent="0.25">
      <c r="A696" t="s">
        <v>114</v>
      </c>
      <c r="B696" t="s">
        <v>4408</v>
      </c>
      <c r="C696" t="s">
        <v>4409</v>
      </c>
      <c r="D696" t="s">
        <v>4409</v>
      </c>
      <c r="E696" t="s">
        <v>1338</v>
      </c>
      <c r="F696" s="1">
        <v>43277</v>
      </c>
      <c r="G696" s="1">
        <v>44372</v>
      </c>
      <c r="I696" t="s">
        <v>4410</v>
      </c>
      <c r="J696" t="s">
        <v>4411</v>
      </c>
      <c r="K696" t="s">
        <v>4412</v>
      </c>
      <c r="L696" t="s">
        <v>120</v>
      </c>
      <c r="M696" t="s">
        <v>4413</v>
      </c>
      <c r="N696">
        <v>117453551</v>
      </c>
      <c r="O696" t="s">
        <v>4414</v>
      </c>
      <c r="P696" t="s">
        <v>1630</v>
      </c>
      <c r="Q696" t="s">
        <v>4415</v>
      </c>
    </row>
    <row r="697" spans="1:18" x14ac:dyDescent="0.25">
      <c r="A697" t="s">
        <v>397</v>
      </c>
      <c r="B697" t="s">
        <v>4416</v>
      </c>
      <c r="C697" t="s">
        <v>4417</v>
      </c>
      <c r="D697" t="s">
        <v>4417</v>
      </c>
      <c r="E697" t="s">
        <v>1338</v>
      </c>
      <c r="F697" s="1">
        <v>43283</v>
      </c>
      <c r="G697" s="1">
        <v>44024</v>
      </c>
      <c r="I697" t="s">
        <v>4418</v>
      </c>
      <c r="J697">
        <v>7730</v>
      </c>
      <c r="K697" t="s">
        <v>4419</v>
      </c>
      <c r="L697" t="s">
        <v>145</v>
      </c>
      <c r="P697" t="s">
        <v>4420</v>
      </c>
      <c r="Q697" t="s">
        <v>3244</v>
      </c>
    </row>
    <row r="698" spans="1:18" x14ac:dyDescent="0.25">
      <c r="A698" t="s">
        <v>59</v>
      </c>
      <c r="B698" t="s">
        <v>4421</v>
      </c>
      <c r="C698" t="s">
        <v>4422</v>
      </c>
      <c r="D698" t="s">
        <v>4422</v>
      </c>
      <c r="E698" t="s">
        <v>1338</v>
      </c>
      <c r="F698" s="1">
        <v>43004</v>
      </c>
      <c r="G698" s="1">
        <v>44099</v>
      </c>
      <c r="I698" t="s">
        <v>4423</v>
      </c>
      <c r="J698">
        <v>85800</v>
      </c>
      <c r="K698" t="s">
        <v>4424</v>
      </c>
      <c r="L698" t="s">
        <v>224</v>
      </c>
      <c r="P698" t="s">
        <v>1630</v>
      </c>
      <c r="Q698" t="s">
        <v>4425</v>
      </c>
    </row>
    <row r="699" spans="1:18" x14ac:dyDescent="0.25">
      <c r="A699" t="s">
        <v>114</v>
      </c>
      <c r="B699" t="s">
        <v>4426</v>
      </c>
      <c r="C699" t="s">
        <v>4427</v>
      </c>
      <c r="D699" t="s">
        <v>4427</v>
      </c>
      <c r="E699" t="s">
        <v>1338</v>
      </c>
      <c r="F699" s="1">
        <v>43281</v>
      </c>
      <c r="G699" s="1">
        <v>44376</v>
      </c>
      <c r="I699" t="s">
        <v>4428</v>
      </c>
      <c r="J699" t="s">
        <v>4429</v>
      </c>
      <c r="K699" t="s">
        <v>4343</v>
      </c>
      <c r="L699" t="s">
        <v>387</v>
      </c>
      <c r="P699" t="s">
        <v>1854</v>
      </c>
      <c r="Q699" t="s">
        <v>1849</v>
      </c>
      <c r="R699" t="s">
        <v>4430</v>
      </c>
    </row>
    <row r="700" spans="1:18" x14ac:dyDescent="0.25">
      <c r="A700" t="s">
        <v>114</v>
      </c>
      <c r="B700" t="s">
        <v>4431</v>
      </c>
      <c r="C700" t="s">
        <v>4432</v>
      </c>
      <c r="D700" t="s">
        <v>4432</v>
      </c>
      <c r="E700" t="s">
        <v>1338</v>
      </c>
      <c r="F700" s="1">
        <v>42998</v>
      </c>
      <c r="G700" s="1">
        <v>44093</v>
      </c>
      <c r="I700" t="s">
        <v>4433</v>
      </c>
      <c r="K700" t="s">
        <v>4434</v>
      </c>
      <c r="L700" t="s">
        <v>129</v>
      </c>
      <c r="M700" t="s">
        <v>4435</v>
      </c>
      <c r="N700" t="s">
        <v>4436</v>
      </c>
      <c r="O700" t="s">
        <v>4437</v>
      </c>
      <c r="P700" t="s">
        <v>1361</v>
      </c>
      <c r="Q700" t="s">
        <v>1933</v>
      </c>
    </row>
    <row r="701" spans="1:18" x14ac:dyDescent="0.25">
      <c r="A701" t="s">
        <v>515</v>
      </c>
      <c r="B701" t="s">
        <v>4438</v>
      </c>
      <c r="C701" t="s">
        <v>4439</v>
      </c>
      <c r="D701" t="s">
        <v>4439</v>
      </c>
      <c r="E701" t="s">
        <v>1338</v>
      </c>
      <c r="F701" s="1">
        <v>43392</v>
      </c>
      <c r="G701" s="1">
        <v>44487</v>
      </c>
      <c r="I701" t="s">
        <v>4440</v>
      </c>
      <c r="J701">
        <v>580</v>
      </c>
      <c r="K701" t="s">
        <v>4441</v>
      </c>
      <c r="L701" t="s">
        <v>675</v>
      </c>
      <c r="M701" t="s">
        <v>4442</v>
      </c>
      <c r="N701" t="s">
        <v>4443</v>
      </c>
      <c r="O701" t="s">
        <v>4444</v>
      </c>
      <c r="P701" t="s">
        <v>70</v>
      </c>
      <c r="Q701" t="s">
        <v>1621</v>
      </c>
    </row>
    <row r="702" spans="1:18" x14ac:dyDescent="0.25">
      <c r="A702" t="s">
        <v>114</v>
      </c>
      <c r="B702" t="s">
        <v>4445</v>
      </c>
      <c r="C702" t="s">
        <v>4446</v>
      </c>
      <c r="D702" t="s">
        <v>4446</v>
      </c>
      <c r="E702" t="s">
        <v>1338</v>
      </c>
      <c r="F702" s="1">
        <v>43148</v>
      </c>
      <c r="G702" s="1">
        <v>44243</v>
      </c>
      <c r="I702" t="s">
        <v>4447</v>
      </c>
      <c r="J702">
        <v>45881</v>
      </c>
      <c r="K702" t="s">
        <v>1403</v>
      </c>
      <c r="L702" t="s">
        <v>17</v>
      </c>
      <c r="M702" t="s">
        <v>4448</v>
      </c>
      <c r="N702" t="s">
        <v>4449</v>
      </c>
      <c r="O702" t="s">
        <v>4450</v>
      </c>
      <c r="P702" t="s">
        <v>1705</v>
      </c>
      <c r="Q702" t="s">
        <v>2266</v>
      </c>
    </row>
    <row r="703" spans="1:18" x14ac:dyDescent="0.25">
      <c r="A703" t="s">
        <v>626</v>
      </c>
      <c r="B703" t="s">
        <v>4451</v>
      </c>
      <c r="C703" t="s">
        <v>4452</v>
      </c>
      <c r="D703" t="s">
        <v>4452</v>
      </c>
      <c r="E703" t="s">
        <v>1338</v>
      </c>
      <c r="F703" s="1">
        <v>43049</v>
      </c>
      <c r="G703" s="1">
        <v>44144</v>
      </c>
      <c r="I703" t="s">
        <v>4453</v>
      </c>
      <c r="J703">
        <v>21073</v>
      </c>
      <c r="K703" t="s">
        <v>264</v>
      </c>
      <c r="L703" t="s">
        <v>17</v>
      </c>
      <c r="M703" t="s">
        <v>4454</v>
      </c>
      <c r="N703" t="s">
        <v>4455</v>
      </c>
      <c r="O703" t="s">
        <v>4456</v>
      </c>
      <c r="Q703" t="s">
        <v>880</v>
      </c>
    </row>
    <row r="704" spans="1:18" x14ac:dyDescent="0.25">
      <c r="A704" t="s">
        <v>397</v>
      </c>
      <c r="B704" t="s">
        <v>4457</v>
      </c>
      <c r="C704" t="s">
        <v>4458</v>
      </c>
      <c r="D704" t="s">
        <v>4458</v>
      </c>
      <c r="E704" t="s">
        <v>1338</v>
      </c>
      <c r="F704" s="1">
        <v>42598</v>
      </c>
      <c r="G704" s="1">
        <v>43555</v>
      </c>
      <c r="I704" t="s">
        <v>4459</v>
      </c>
      <c r="J704">
        <v>1081</v>
      </c>
      <c r="K704" t="s">
        <v>2193</v>
      </c>
      <c r="L704" t="s">
        <v>206</v>
      </c>
      <c r="P704" t="s">
        <v>1630</v>
      </c>
      <c r="Q704" t="s">
        <v>880</v>
      </c>
    </row>
    <row r="705" spans="1:18" x14ac:dyDescent="0.25">
      <c r="A705" t="s">
        <v>114</v>
      </c>
      <c r="B705" t="s">
        <v>4460</v>
      </c>
      <c r="C705" t="s">
        <v>4461</v>
      </c>
      <c r="D705" t="s">
        <v>4461</v>
      </c>
      <c r="E705" t="s">
        <v>1338</v>
      </c>
      <c r="F705" s="1">
        <v>42460</v>
      </c>
      <c r="G705" s="1">
        <v>43554</v>
      </c>
      <c r="I705" t="s">
        <v>4462</v>
      </c>
      <c r="J705">
        <v>1683</v>
      </c>
      <c r="K705" t="s">
        <v>4463</v>
      </c>
      <c r="L705" t="s">
        <v>17</v>
      </c>
      <c r="M705" t="s">
        <v>4464</v>
      </c>
      <c r="O705" t="s">
        <v>4465</v>
      </c>
      <c r="P705" t="s">
        <v>4466</v>
      </c>
      <c r="Q705" t="s">
        <v>1781</v>
      </c>
    </row>
    <row r="706" spans="1:18" x14ac:dyDescent="0.25">
      <c r="A706" t="s">
        <v>114</v>
      </c>
      <c r="B706" t="s">
        <v>4467</v>
      </c>
      <c r="C706" t="s">
        <v>4461</v>
      </c>
      <c r="D706" t="s">
        <v>4461</v>
      </c>
      <c r="E706" t="s">
        <v>1338</v>
      </c>
      <c r="F706" s="1">
        <v>42836</v>
      </c>
      <c r="G706" s="1">
        <v>43554</v>
      </c>
      <c r="I706" t="s">
        <v>4468</v>
      </c>
      <c r="J706">
        <v>8371</v>
      </c>
      <c r="K706" t="s">
        <v>4469</v>
      </c>
      <c r="L706" t="s">
        <v>17</v>
      </c>
      <c r="P706" t="s">
        <v>4470</v>
      </c>
      <c r="Q706" t="s">
        <v>1781</v>
      </c>
      <c r="R706" t="s">
        <v>4471</v>
      </c>
    </row>
    <row r="707" spans="1:18" x14ac:dyDescent="0.25">
      <c r="A707" t="s">
        <v>397</v>
      </c>
      <c r="B707" t="s">
        <v>4472</v>
      </c>
      <c r="C707" t="s">
        <v>4473</v>
      </c>
      <c r="D707" t="s">
        <v>4473</v>
      </c>
      <c r="E707" t="s">
        <v>1338</v>
      </c>
      <c r="F707" s="1">
        <v>42522</v>
      </c>
      <c r="G707" s="1">
        <v>43616</v>
      </c>
      <c r="I707" t="s">
        <v>4474</v>
      </c>
      <c r="J707">
        <v>91325</v>
      </c>
      <c r="K707" t="s">
        <v>4475</v>
      </c>
      <c r="L707" t="s">
        <v>17</v>
      </c>
      <c r="M707" t="s">
        <v>4476</v>
      </c>
      <c r="O707" t="s">
        <v>4477</v>
      </c>
      <c r="P707" t="s">
        <v>1610</v>
      </c>
      <c r="Q707" t="s">
        <v>4478</v>
      </c>
    </row>
    <row r="708" spans="1:18" x14ac:dyDescent="0.25">
      <c r="A708" t="s">
        <v>72</v>
      </c>
      <c r="B708" t="s">
        <v>4479</v>
      </c>
      <c r="C708" t="s">
        <v>4480</v>
      </c>
      <c r="D708" t="s">
        <v>4480</v>
      </c>
      <c r="E708" t="s">
        <v>1338</v>
      </c>
      <c r="F708" s="1">
        <v>42963</v>
      </c>
      <c r="G708" s="1">
        <v>44058</v>
      </c>
      <c r="I708" t="s">
        <v>4481</v>
      </c>
      <c r="J708">
        <v>88682</v>
      </c>
      <c r="K708" t="s">
        <v>4482</v>
      </c>
      <c r="L708" t="s">
        <v>17</v>
      </c>
      <c r="P708" t="s">
        <v>1688</v>
      </c>
      <c r="Q708" t="s">
        <v>2765</v>
      </c>
    </row>
    <row r="709" spans="1:18" x14ac:dyDescent="0.25">
      <c r="A709" t="s">
        <v>18</v>
      </c>
      <c r="B709" t="s">
        <v>4483</v>
      </c>
      <c r="C709" t="s">
        <v>4484</v>
      </c>
      <c r="D709" t="s">
        <v>4484</v>
      </c>
      <c r="E709" t="s">
        <v>1338</v>
      </c>
      <c r="F709" s="1">
        <v>43112</v>
      </c>
      <c r="G709" s="1">
        <v>44207</v>
      </c>
      <c r="I709" t="s">
        <v>4485</v>
      </c>
      <c r="J709">
        <v>22767</v>
      </c>
      <c r="K709" t="s">
        <v>264</v>
      </c>
      <c r="L709" t="s">
        <v>17</v>
      </c>
      <c r="M709" t="s">
        <v>4486</v>
      </c>
      <c r="N709" t="s">
        <v>4487</v>
      </c>
      <c r="O709" t="s">
        <v>4488</v>
      </c>
      <c r="P709" t="s">
        <v>4489</v>
      </c>
      <c r="Q709" t="s">
        <v>4490</v>
      </c>
    </row>
    <row r="710" spans="1:18" x14ac:dyDescent="0.25">
      <c r="A710" t="s">
        <v>11</v>
      </c>
      <c r="B710" t="s">
        <v>4491</v>
      </c>
      <c r="C710" t="s">
        <v>4492</v>
      </c>
      <c r="D710" t="s">
        <v>4492</v>
      </c>
      <c r="E710" t="s">
        <v>1338</v>
      </c>
      <c r="F710" s="1">
        <v>42898</v>
      </c>
      <c r="G710" s="1">
        <v>43993</v>
      </c>
      <c r="I710" t="s">
        <v>4493</v>
      </c>
      <c r="J710">
        <v>83471</v>
      </c>
      <c r="K710" t="s">
        <v>4494</v>
      </c>
      <c r="L710" t="s">
        <v>17</v>
      </c>
      <c r="P710" t="s">
        <v>4495</v>
      </c>
      <c r="Q710" t="s">
        <v>4496</v>
      </c>
      <c r="R710" t="s">
        <v>4497</v>
      </c>
    </row>
    <row r="711" spans="1:18" x14ac:dyDescent="0.25">
      <c r="A711" t="s">
        <v>59</v>
      </c>
      <c r="B711" t="s">
        <v>4498</v>
      </c>
      <c r="C711" t="s">
        <v>4499</v>
      </c>
      <c r="D711" t="s">
        <v>4499</v>
      </c>
      <c r="E711" t="s">
        <v>1338</v>
      </c>
      <c r="F711" s="1">
        <v>43046</v>
      </c>
      <c r="G711" s="1">
        <v>44141</v>
      </c>
      <c r="I711" t="s">
        <v>4500</v>
      </c>
      <c r="J711" t="s">
        <v>4501</v>
      </c>
      <c r="K711" t="s">
        <v>4502</v>
      </c>
      <c r="L711" t="s">
        <v>88</v>
      </c>
      <c r="M711" t="s">
        <v>4503</v>
      </c>
      <c r="N711" t="s">
        <v>4504</v>
      </c>
      <c r="O711" t="s">
        <v>4505</v>
      </c>
      <c r="P711" t="s">
        <v>4506</v>
      </c>
      <c r="Q711" t="s">
        <v>4507</v>
      </c>
    </row>
    <row r="712" spans="1:18" x14ac:dyDescent="0.25">
      <c r="A712" t="s">
        <v>114</v>
      </c>
      <c r="B712" t="s">
        <v>4508</v>
      </c>
      <c r="C712" t="s">
        <v>4509</v>
      </c>
      <c r="E712" t="s">
        <v>1338</v>
      </c>
      <c r="F712" s="1">
        <v>43213</v>
      </c>
      <c r="G712" s="1">
        <v>44308</v>
      </c>
      <c r="I712" t="s">
        <v>4510</v>
      </c>
      <c r="J712" t="s">
        <v>4511</v>
      </c>
      <c r="K712" t="s">
        <v>1041</v>
      </c>
      <c r="L712" t="s">
        <v>120</v>
      </c>
      <c r="M712" t="s">
        <v>4512</v>
      </c>
      <c r="N712">
        <v>31703120911</v>
      </c>
      <c r="O712" t="s">
        <v>4513</v>
      </c>
      <c r="P712" t="s">
        <v>4514</v>
      </c>
      <c r="Q712" t="s">
        <v>2266</v>
      </c>
    </row>
    <row r="713" spans="1:18" x14ac:dyDescent="0.25">
      <c r="A713" t="s">
        <v>77</v>
      </c>
      <c r="B713" t="s">
        <v>4515</v>
      </c>
      <c r="C713" t="s">
        <v>4516</v>
      </c>
      <c r="D713" t="s">
        <v>4516</v>
      </c>
      <c r="E713" t="s">
        <v>1338</v>
      </c>
      <c r="F713" s="1">
        <v>43041</v>
      </c>
      <c r="G713" s="1">
        <v>44136</v>
      </c>
      <c r="I713" t="s">
        <v>4517</v>
      </c>
      <c r="K713" t="s">
        <v>1431</v>
      </c>
      <c r="L713" t="s">
        <v>377</v>
      </c>
      <c r="P713" t="s">
        <v>1434</v>
      </c>
      <c r="Q713" t="s">
        <v>1589</v>
      </c>
    </row>
    <row r="714" spans="1:18" x14ac:dyDescent="0.25">
      <c r="A714" t="s">
        <v>114</v>
      </c>
      <c r="B714" t="s">
        <v>4518</v>
      </c>
      <c r="C714" t="s">
        <v>4519</v>
      </c>
      <c r="D714" t="s">
        <v>4519</v>
      </c>
      <c r="E714" t="s">
        <v>1338</v>
      </c>
      <c r="F714" s="1">
        <v>43427</v>
      </c>
      <c r="G714" s="1">
        <v>44522</v>
      </c>
      <c r="I714" t="s">
        <v>4520</v>
      </c>
      <c r="J714" t="s">
        <v>4521</v>
      </c>
      <c r="K714" t="s">
        <v>1290</v>
      </c>
      <c r="L714" t="s">
        <v>120</v>
      </c>
      <c r="M714" t="s">
        <v>4522</v>
      </c>
      <c r="N714" t="s">
        <v>4523</v>
      </c>
      <c r="O714" t="s">
        <v>4524</v>
      </c>
      <c r="P714" t="s">
        <v>4525</v>
      </c>
      <c r="Q714" t="s">
        <v>1759</v>
      </c>
    </row>
    <row r="715" spans="1:18" x14ac:dyDescent="0.25">
      <c r="A715" t="s">
        <v>381</v>
      </c>
      <c r="B715" t="s">
        <v>4526</v>
      </c>
      <c r="C715" t="s">
        <v>4527</v>
      </c>
      <c r="D715" t="s">
        <v>4527</v>
      </c>
      <c r="E715" t="s">
        <v>1338</v>
      </c>
      <c r="F715" s="1">
        <v>43248</v>
      </c>
      <c r="G715" s="1">
        <v>44343</v>
      </c>
      <c r="I715" t="s">
        <v>2719</v>
      </c>
      <c r="J715" t="s">
        <v>4528</v>
      </c>
      <c r="K715" t="s">
        <v>1198</v>
      </c>
      <c r="L715" t="s">
        <v>387</v>
      </c>
      <c r="M715" t="s">
        <v>4529</v>
      </c>
      <c r="O715" t="s">
        <v>4530</v>
      </c>
      <c r="P715" t="s">
        <v>1663</v>
      </c>
      <c r="Q715" t="s">
        <v>4531</v>
      </c>
    </row>
    <row r="716" spans="1:18" x14ac:dyDescent="0.25">
      <c r="A716" t="s">
        <v>114</v>
      </c>
      <c r="B716" t="s">
        <v>4532</v>
      </c>
      <c r="C716" t="s">
        <v>4533</v>
      </c>
      <c r="D716" t="s">
        <v>4533</v>
      </c>
      <c r="E716" t="s">
        <v>1338</v>
      </c>
      <c r="F716" s="1">
        <v>42915</v>
      </c>
      <c r="G716" s="1">
        <v>44010</v>
      </c>
      <c r="I716" t="s">
        <v>4534</v>
      </c>
      <c r="J716" t="s">
        <v>2142</v>
      </c>
      <c r="K716" t="s">
        <v>1290</v>
      </c>
      <c r="L716" t="s">
        <v>120</v>
      </c>
      <c r="M716" t="s">
        <v>4535</v>
      </c>
      <c r="N716" t="s">
        <v>4536</v>
      </c>
      <c r="O716" t="s">
        <v>4537</v>
      </c>
      <c r="P716" t="s">
        <v>1398</v>
      </c>
      <c r="Q716" t="s">
        <v>4538</v>
      </c>
    </row>
    <row r="717" spans="1:18" x14ac:dyDescent="0.25">
      <c r="A717" t="s">
        <v>397</v>
      </c>
      <c r="B717" t="s">
        <v>4539</v>
      </c>
      <c r="C717" t="s">
        <v>4540</v>
      </c>
      <c r="D717" t="s">
        <v>4540</v>
      </c>
      <c r="E717" t="s">
        <v>1338</v>
      </c>
      <c r="F717" s="1">
        <v>43134</v>
      </c>
      <c r="G717" s="1">
        <v>44229</v>
      </c>
      <c r="I717" t="s">
        <v>4541</v>
      </c>
      <c r="J717">
        <v>150</v>
      </c>
      <c r="K717" t="s">
        <v>2193</v>
      </c>
      <c r="L717" t="s">
        <v>206</v>
      </c>
      <c r="P717" t="s">
        <v>1630</v>
      </c>
      <c r="Q717" t="s">
        <v>4542</v>
      </c>
    </row>
    <row r="718" spans="1:18" x14ac:dyDescent="0.25">
      <c r="A718" t="s">
        <v>381</v>
      </c>
      <c r="B718" t="s">
        <v>4543</v>
      </c>
      <c r="C718" t="s">
        <v>4544</v>
      </c>
      <c r="D718" t="s">
        <v>4544</v>
      </c>
      <c r="E718" t="s">
        <v>1338</v>
      </c>
      <c r="F718" s="1">
        <v>42515</v>
      </c>
      <c r="G718" s="1">
        <v>43609</v>
      </c>
      <c r="I718" t="s">
        <v>4545</v>
      </c>
      <c r="J718" t="s">
        <v>2720</v>
      </c>
      <c r="K718" t="s">
        <v>1198</v>
      </c>
      <c r="L718" t="s">
        <v>387</v>
      </c>
      <c r="P718" t="s">
        <v>1271</v>
      </c>
      <c r="Q718" t="s">
        <v>1390</v>
      </c>
    </row>
    <row r="719" spans="1:18" x14ac:dyDescent="0.25">
      <c r="A719" t="s">
        <v>381</v>
      </c>
      <c r="B719" t="s">
        <v>4546</v>
      </c>
      <c r="C719" t="s">
        <v>4547</v>
      </c>
      <c r="D719" t="s">
        <v>4548</v>
      </c>
      <c r="E719" t="s">
        <v>1338</v>
      </c>
      <c r="F719" s="1">
        <v>43447</v>
      </c>
      <c r="G719" s="1">
        <v>44174</v>
      </c>
      <c r="I719" t="s">
        <v>4549</v>
      </c>
      <c r="J719" t="s">
        <v>742</v>
      </c>
      <c r="K719" t="s">
        <v>743</v>
      </c>
      <c r="L719" t="s">
        <v>387</v>
      </c>
      <c r="P719" t="s">
        <v>2038</v>
      </c>
      <c r="Q719" t="s">
        <v>4550</v>
      </c>
      <c r="R719" t="s">
        <v>4551</v>
      </c>
    </row>
    <row r="720" spans="1:18" x14ac:dyDescent="0.25">
      <c r="A720" t="s">
        <v>381</v>
      </c>
      <c r="B720" t="s">
        <v>4552</v>
      </c>
      <c r="C720" t="s">
        <v>4553</v>
      </c>
      <c r="D720" t="s">
        <v>4553</v>
      </c>
      <c r="E720" t="s">
        <v>1338</v>
      </c>
      <c r="F720" s="1">
        <v>42916</v>
      </c>
      <c r="G720" s="1">
        <v>44011</v>
      </c>
      <c r="I720" t="s">
        <v>4554</v>
      </c>
      <c r="J720" t="s">
        <v>4555</v>
      </c>
      <c r="K720" t="s">
        <v>4556</v>
      </c>
      <c r="L720" t="s">
        <v>387</v>
      </c>
      <c r="P720" t="s">
        <v>1271</v>
      </c>
      <c r="Q720" t="s">
        <v>4557</v>
      </c>
    </row>
    <row r="721" spans="1:18" x14ac:dyDescent="0.25">
      <c r="A721" t="s">
        <v>114</v>
      </c>
      <c r="B721" t="s">
        <v>4558</v>
      </c>
      <c r="C721" t="s">
        <v>4559</v>
      </c>
      <c r="D721" t="s">
        <v>4559</v>
      </c>
      <c r="E721" t="s">
        <v>1338</v>
      </c>
      <c r="F721" s="1">
        <v>42952</v>
      </c>
      <c r="G721" s="1">
        <v>44047</v>
      </c>
      <c r="I721" t="s">
        <v>4560</v>
      </c>
      <c r="J721" t="s">
        <v>4561</v>
      </c>
      <c r="K721" t="s">
        <v>4562</v>
      </c>
      <c r="L721" t="s">
        <v>387</v>
      </c>
      <c r="P721" t="s">
        <v>1361</v>
      </c>
      <c r="Q721" t="s">
        <v>1977</v>
      </c>
      <c r="R721" t="s">
        <v>4563</v>
      </c>
    </row>
    <row r="722" spans="1:18" x14ac:dyDescent="0.25">
      <c r="A722" t="s">
        <v>381</v>
      </c>
      <c r="B722" t="s">
        <v>4564</v>
      </c>
      <c r="C722" t="s">
        <v>4565</v>
      </c>
      <c r="D722" t="s">
        <v>4565</v>
      </c>
      <c r="E722" t="s">
        <v>1338</v>
      </c>
      <c r="F722" s="1">
        <v>43432</v>
      </c>
      <c r="G722" s="1">
        <v>44527</v>
      </c>
      <c r="I722" t="s">
        <v>4566</v>
      </c>
      <c r="J722" t="s">
        <v>4567</v>
      </c>
      <c r="K722" t="s">
        <v>4568</v>
      </c>
      <c r="L722" t="s">
        <v>387</v>
      </c>
      <c r="P722" t="s">
        <v>4569</v>
      </c>
      <c r="Q722" t="s">
        <v>1417</v>
      </c>
    </row>
    <row r="723" spans="1:18" x14ac:dyDescent="0.25">
      <c r="A723" t="s">
        <v>114</v>
      </c>
      <c r="B723" t="s">
        <v>4570</v>
      </c>
      <c r="C723" t="s">
        <v>4571</v>
      </c>
      <c r="D723" t="s">
        <v>4571</v>
      </c>
      <c r="E723" t="s">
        <v>1338</v>
      </c>
      <c r="F723" s="1">
        <v>43052</v>
      </c>
      <c r="G723" s="1">
        <v>44147</v>
      </c>
      <c r="I723" t="s">
        <v>4572</v>
      </c>
      <c r="J723" t="s">
        <v>2720</v>
      </c>
      <c r="K723" t="s">
        <v>1198</v>
      </c>
      <c r="L723" t="s">
        <v>387</v>
      </c>
      <c r="P723" t="s">
        <v>1854</v>
      </c>
      <c r="Q723" t="s">
        <v>1417</v>
      </c>
      <c r="R723" t="s">
        <v>4573</v>
      </c>
    </row>
    <row r="724" spans="1:18" x14ac:dyDescent="0.25">
      <c r="A724" t="s">
        <v>381</v>
      </c>
      <c r="B724" t="s">
        <v>4574</v>
      </c>
      <c r="C724" t="s">
        <v>4575</v>
      </c>
      <c r="D724" t="s">
        <v>4575</v>
      </c>
      <c r="E724" t="s">
        <v>1338</v>
      </c>
      <c r="F724" s="1">
        <v>42647</v>
      </c>
      <c r="G724" s="1">
        <v>43741</v>
      </c>
      <c r="I724" t="s">
        <v>4576</v>
      </c>
      <c r="J724">
        <v>12044</v>
      </c>
      <c r="K724" t="s">
        <v>2360</v>
      </c>
      <c r="L724" t="s">
        <v>387</v>
      </c>
      <c r="P724" t="s">
        <v>2056</v>
      </c>
      <c r="Q724" t="s">
        <v>2210</v>
      </c>
    </row>
    <row r="725" spans="1:18" x14ac:dyDescent="0.25">
      <c r="A725" t="s">
        <v>274</v>
      </c>
      <c r="B725" t="s">
        <v>4577</v>
      </c>
      <c r="C725" t="s">
        <v>4578</v>
      </c>
      <c r="D725" t="s">
        <v>4578</v>
      </c>
      <c r="E725" t="s">
        <v>1338</v>
      </c>
      <c r="F725" s="1">
        <v>42990</v>
      </c>
      <c r="G725" s="1">
        <v>44085</v>
      </c>
      <c r="I725" t="s">
        <v>4579</v>
      </c>
      <c r="J725" t="s">
        <v>2525</v>
      </c>
      <c r="K725" t="s">
        <v>4580</v>
      </c>
      <c r="L725" t="s">
        <v>387</v>
      </c>
      <c r="P725" t="s">
        <v>1630</v>
      </c>
      <c r="Q725" t="s">
        <v>4581</v>
      </c>
    </row>
    <row r="726" spans="1:18" x14ac:dyDescent="0.25">
      <c r="A726" t="s">
        <v>114</v>
      </c>
      <c r="B726" t="s">
        <v>4582</v>
      </c>
      <c r="C726" t="s">
        <v>4583</v>
      </c>
      <c r="D726" t="s">
        <v>4583</v>
      </c>
      <c r="E726" t="s">
        <v>1338</v>
      </c>
      <c r="F726" s="1">
        <v>42844</v>
      </c>
      <c r="G726" s="1">
        <v>43892</v>
      </c>
      <c r="I726" t="s">
        <v>4584</v>
      </c>
      <c r="J726" t="s">
        <v>4585</v>
      </c>
      <c r="K726" t="s">
        <v>4586</v>
      </c>
      <c r="L726" t="s">
        <v>120</v>
      </c>
      <c r="M726" t="s">
        <v>4587</v>
      </c>
      <c r="N726" t="s">
        <v>4588</v>
      </c>
      <c r="O726" t="s">
        <v>4589</v>
      </c>
      <c r="P726" t="s">
        <v>1398</v>
      </c>
      <c r="Q726" t="s">
        <v>4590</v>
      </c>
    </row>
    <row r="727" spans="1:18" x14ac:dyDescent="0.25">
      <c r="A727" t="s">
        <v>381</v>
      </c>
      <c r="B727" t="s">
        <v>4591</v>
      </c>
      <c r="C727" t="s">
        <v>4592</v>
      </c>
      <c r="D727" t="s">
        <v>4592</v>
      </c>
      <c r="E727" t="s">
        <v>1338</v>
      </c>
      <c r="F727" s="1">
        <v>43139</v>
      </c>
      <c r="G727" s="1">
        <v>44234</v>
      </c>
      <c r="I727" t="s">
        <v>1661</v>
      </c>
      <c r="J727">
        <v>45651</v>
      </c>
      <c r="K727" t="s">
        <v>4593</v>
      </c>
      <c r="L727" t="s">
        <v>387</v>
      </c>
      <c r="P727" t="s">
        <v>1630</v>
      </c>
      <c r="Q727" t="s">
        <v>4594</v>
      </c>
    </row>
    <row r="728" spans="1:18" x14ac:dyDescent="0.25">
      <c r="A728" t="s">
        <v>114</v>
      </c>
      <c r="B728" t="s">
        <v>4595</v>
      </c>
      <c r="C728" t="s">
        <v>4596</v>
      </c>
      <c r="D728" t="s">
        <v>4596</v>
      </c>
      <c r="E728" t="s">
        <v>1338</v>
      </c>
      <c r="F728" s="1">
        <v>42943</v>
      </c>
      <c r="G728" s="1">
        <v>44038</v>
      </c>
      <c r="I728" t="s">
        <v>4597</v>
      </c>
      <c r="J728">
        <v>19600</v>
      </c>
      <c r="K728" t="s">
        <v>4598</v>
      </c>
      <c r="L728" t="s">
        <v>1861</v>
      </c>
      <c r="P728" t="s">
        <v>4599</v>
      </c>
      <c r="Q728" t="s">
        <v>4600</v>
      </c>
    </row>
    <row r="729" spans="1:18" x14ac:dyDescent="0.25">
      <c r="A729" t="s">
        <v>59</v>
      </c>
      <c r="B729" t="s">
        <v>4601</v>
      </c>
      <c r="C729" t="s">
        <v>4602</v>
      </c>
      <c r="D729" t="s">
        <v>4602</v>
      </c>
      <c r="E729" t="s">
        <v>1338</v>
      </c>
      <c r="F729" s="1">
        <v>42426</v>
      </c>
      <c r="G729" s="1">
        <v>43521</v>
      </c>
      <c r="I729" t="s">
        <v>4603</v>
      </c>
      <c r="J729">
        <v>62280</v>
      </c>
      <c r="K729" t="s">
        <v>4604</v>
      </c>
      <c r="L729" t="s">
        <v>224</v>
      </c>
      <c r="M729" t="s">
        <v>4605</v>
      </c>
      <c r="N729" t="s">
        <v>4606</v>
      </c>
      <c r="O729" t="s">
        <v>4607</v>
      </c>
      <c r="P729" t="s">
        <v>1797</v>
      </c>
      <c r="Q729" t="s">
        <v>2612</v>
      </c>
    </row>
    <row r="730" spans="1:18" x14ac:dyDescent="0.25">
      <c r="A730" t="s">
        <v>59</v>
      </c>
      <c r="B730" t="s">
        <v>4608</v>
      </c>
      <c r="C730" t="s">
        <v>4609</v>
      </c>
      <c r="D730" t="s">
        <v>4609</v>
      </c>
      <c r="E730" t="s">
        <v>1338</v>
      </c>
      <c r="F730" s="1">
        <v>43083</v>
      </c>
      <c r="G730" s="1">
        <v>44178</v>
      </c>
      <c r="I730" t="s">
        <v>4610</v>
      </c>
      <c r="J730">
        <v>8665</v>
      </c>
      <c r="K730" t="s">
        <v>4611</v>
      </c>
      <c r="L730" t="s">
        <v>4612</v>
      </c>
      <c r="P730" t="s">
        <v>1630</v>
      </c>
      <c r="Q730" t="s">
        <v>4613</v>
      </c>
    </row>
    <row r="731" spans="1:18" x14ac:dyDescent="0.25">
      <c r="A731" t="s">
        <v>178</v>
      </c>
      <c r="B731" t="s">
        <v>4614</v>
      </c>
      <c r="C731" t="s">
        <v>4615</v>
      </c>
      <c r="D731" t="s">
        <v>4615</v>
      </c>
      <c r="E731" t="s">
        <v>1338</v>
      </c>
      <c r="F731" s="1">
        <v>43263</v>
      </c>
      <c r="G731" s="1">
        <v>43991</v>
      </c>
      <c r="I731" t="s">
        <v>4616</v>
      </c>
      <c r="J731" t="s">
        <v>4617</v>
      </c>
      <c r="K731" t="s">
        <v>2404</v>
      </c>
      <c r="L731" t="s">
        <v>778</v>
      </c>
      <c r="M731" t="s">
        <v>4618</v>
      </c>
      <c r="N731" t="s">
        <v>4619</v>
      </c>
      <c r="O731" t="s">
        <v>4620</v>
      </c>
      <c r="P731" t="s">
        <v>4621</v>
      </c>
      <c r="Q731" t="s">
        <v>4622</v>
      </c>
    </row>
    <row r="732" spans="1:18" x14ac:dyDescent="0.25">
      <c r="A732" t="s">
        <v>114</v>
      </c>
      <c r="B732" t="s">
        <v>4623</v>
      </c>
      <c r="C732" t="s">
        <v>4624</v>
      </c>
      <c r="D732" t="s">
        <v>4624</v>
      </c>
      <c r="E732" t="s">
        <v>1338</v>
      </c>
      <c r="F732" s="1">
        <v>43499</v>
      </c>
      <c r="G732" s="1">
        <v>44594</v>
      </c>
      <c r="I732" t="s">
        <v>4625</v>
      </c>
      <c r="J732">
        <v>53340</v>
      </c>
      <c r="K732" t="s">
        <v>2946</v>
      </c>
      <c r="L732" t="s">
        <v>17</v>
      </c>
      <c r="M732" t="s">
        <v>4626</v>
      </c>
      <c r="N732" t="s">
        <v>4627</v>
      </c>
      <c r="O732" t="s">
        <v>4628</v>
      </c>
      <c r="P732" t="s">
        <v>1871</v>
      </c>
      <c r="Q732" t="s">
        <v>4629</v>
      </c>
    </row>
    <row r="733" spans="1:18" x14ac:dyDescent="0.25">
      <c r="A733" t="s">
        <v>114</v>
      </c>
      <c r="B733" t="s">
        <v>4630</v>
      </c>
      <c r="C733" t="s">
        <v>4624</v>
      </c>
      <c r="D733" t="s">
        <v>4624</v>
      </c>
      <c r="E733" t="s">
        <v>1338</v>
      </c>
      <c r="F733" s="1">
        <v>43447</v>
      </c>
      <c r="G733" s="1">
        <v>44542</v>
      </c>
      <c r="I733" t="s">
        <v>4631</v>
      </c>
      <c r="J733">
        <v>45257</v>
      </c>
      <c r="K733" t="s">
        <v>4632</v>
      </c>
      <c r="L733" t="s">
        <v>17</v>
      </c>
      <c r="P733" t="s">
        <v>1871</v>
      </c>
      <c r="Q733" t="s">
        <v>1390</v>
      </c>
      <c r="R733" t="s">
        <v>4624</v>
      </c>
    </row>
    <row r="734" spans="1:18" x14ac:dyDescent="0.25">
      <c r="A734" t="s">
        <v>72</v>
      </c>
      <c r="B734" t="s">
        <v>4633</v>
      </c>
      <c r="C734" t="s">
        <v>4634</v>
      </c>
      <c r="D734" t="s">
        <v>4634</v>
      </c>
      <c r="E734" t="s">
        <v>1338</v>
      </c>
      <c r="F734" s="1">
        <v>42835</v>
      </c>
      <c r="G734" s="1">
        <v>43930</v>
      </c>
      <c r="I734" t="s">
        <v>4635</v>
      </c>
      <c r="J734" t="s">
        <v>4636</v>
      </c>
      <c r="K734" t="s">
        <v>455</v>
      </c>
      <c r="L734" t="s">
        <v>17</v>
      </c>
      <c r="P734" t="s">
        <v>1271</v>
      </c>
      <c r="Q734" t="s">
        <v>4637</v>
      </c>
    </row>
    <row r="735" spans="1:18" x14ac:dyDescent="0.25">
      <c r="A735" t="s">
        <v>114</v>
      </c>
      <c r="B735" t="s">
        <v>4638</v>
      </c>
      <c r="C735" t="s">
        <v>4639</v>
      </c>
      <c r="D735" t="s">
        <v>4639</v>
      </c>
      <c r="E735" t="s">
        <v>1338</v>
      </c>
      <c r="F735" s="1">
        <v>42814</v>
      </c>
      <c r="G735" s="1">
        <v>43909</v>
      </c>
      <c r="I735" t="s">
        <v>4640</v>
      </c>
      <c r="J735">
        <v>13041</v>
      </c>
      <c r="K735" t="s">
        <v>4641</v>
      </c>
      <c r="L735" t="s">
        <v>4642</v>
      </c>
      <c r="M735" t="s">
        <v>4643</v>
      </c>
      <c r="N735">
        <v>96524347990</v>
      </c>
      <c r="P735" t="s">
        <v>1630</v>
      </c>
      <c r="Q735" t="s">
        <v>2266</v>
      </c>
    </row>
    <row r="736" spans="1:18" x14ac:dyDescent="0.25">
      <c r="A736" t="s">
        <v>59</v>
      </c>
      <c r="B736" t="s">
        <v>4644</v>
      </c>
      <c r="C736" t="s">
        <v>4645</v>
      </c>
      <c r="D736" t="s">
        <v>4645</v>
      </c>
      <c r="E736" t="s">
        <v>1338</v>
      </c>
      <c r="F736" s="1">
        <v>42978</v>
      </c>
      <c r="G736" s="1">
        <v>44073</v>
      </c>
      <c r="I736" t="s">
        <v>4646</v>
      </c>
      <c r="J736">
        <v>6220</v>
      </c>
      <c r="K736" t="s">
        <v>4647</v>
      </c>
      <c r="L736" t="s">
        <v>239</v>
      </c>
      <c r="M736" t="s">
        <v>4648</v>
      </c>
      <c r="N736" t="s">
        <v>4649</v>
      </c>
      <c r="O736" t="s">
        <v>4650</v>
      </c>
      <c r="P736" t="s">
        <v>1854</v>
      </c>
      <c r="Q736" t="s">
        <v>4651</v>
      </c>
    </row>
    <row r="737" spans="1:18" x14ac:dyDescent="0.25">
      <c r="A737" t="s">
        <v>397</v>
      </c>
      <c r="B737" t="s">
        <v>4652</v>
      </c>
      <c r="C737" t="s">
        <v>4653</v>
      </c>
      <c r="D737" t="s">
        <v>4653</v>
      </c>
      <c r="E737" t="s">
        <v>1338</v>
      </c>
      <c r="F737" s="1">
        <v>43363</v>
      </c>
      <c r="G737" s="1">
        <v>44458</v>
      </c>
      <c r="I737" t="s">
        <v>4654</v>
      </c>
      <c r="J737">
        <v>28138</v>
      </c>
      <c r="K737" t="s">
        <v>4655</v>
      </c>
      <c r="L737" t="s">
        <v>387</v>
      </c>
      <c r="M737" t="s">
        <v>4656</v>
      </c>
      <c r="O737" t="s">
        <v>4657</v>
      </c>
      <c r="P737" t="s">
        <v>4658</v>
      </c>
      <c r="Q737" t="s">
        <v>3979</v>
      </c>
    </row>
    <row r="738" spans="1:18" x14ac:dyDescent="0.25">
      <c r="A738" t="s">
        <v>114</v>
      </c>
      <c r="B738" t="s">
        <v>4659</v>
      </c>
      <c r="C738" t="s">
        <v>4660</v>
      </c>
      <c r="D738" t="s">
        <v>4660</v>
      </c>
      <c r="E738" t="s">
        <v>1338</v>
      </c>
      <c r="F738" s="1">
        <v>42754</v>
      </c>
      <c r="G738" s="1">
        <v>43848</v>
      </c>
      <c r="I738" t="s">
        <v>4661</v>
      </c>
      <c r="J738" t="s">
        <v>4662</v>
      </c>
      <c r="K738" t="s">
        <v>4663</v>
      </c>
      <c r="L738" t="s">
        <v>239</v>
      </c>
      <c r="M738" t="s">
        <v>4664</v>
      </c>
      <c r="O738" t="s">
        <v>4665</v>
      </c>
      <c r="P738" t="s">
        <v>4666</v>
      </c>
      <c r="Q738" t="s">
        <v>4667</v>
      </c>
    </row>
    <row r="739" spans="1:18" x14ac:dyDescent="0.25">
      <c r="A739" t="s">
        <v>46</v>
      </c>
      <c r="B739" t="s">
        <v>4668</v>
      </c>
      <c r="C739" t="s">
        <v>4669</v>
      </c>
      <c r="D739" t="s">
        <v>4669</v>
      </c>
      <c r="E739" t="s">
        <v>1338</v>
      </c>
      <c r="F739" s="1">
        <v>43410</v>
      </c>
      <c r="G739" s="1">
        <v>44505</v>
      </c>
      <c r="I739" t="s">
        <v>4670</v>
      </c>
      <c r="J739">
        <v>20875</v>
      </c>
      <c r="K739" t="s">
        <v>4671</v>
      </c>
      <c r="L739" t="s">
        <v>32</v>
      </c>
      <c r="M739" t="s">
        <v>4672</v>
      </c>
      <c r="N739">
        <v>393290711523</v>
      </c>
      <c r="O739" t="s">
        <v>4673</v>
      </c>
      <c r="P739" t="s">
        <v>1271</v>
      </c>
      <c r="Q739" t="s">
        <v>2530</v>
      </c>
    </row>
    <row r="740" spans="1:18" x14ac:dyDescent="0.25">
      <c r="A740" t="s">
        <v>114</v>
      </c>
      <c r="B740" t="s">
        <v>4674</v>
      </c>
      <c r="C740" t="s">
        <v>4675</v>
      </c>
      <c r="D740" t="s">
        <v>4675</v>
      </c>
      <c r="E740" t="s">
        <v>1338</v>
      </c>
      <c r="F740" s="1">
        <v>42724</v>
      </c>
      <c r="G740" s="1">
        <v>43818</v>
      </c>
      <c r="I740" t="s">
        <v>4676</v>
      </c>
      <c r="J740">
        <v>75016</v>
      </c>
      <c r="K740" t="s">
        <v>4677</v>
      </c>
      <c r="L740" t="s">
        <v>224</v>
      </c>
      <c r="M740" t="s">
        <v>4678</v>
      </c>
      <c r="N740" t="s">
        <v>4679</v>
      </c>
      <c r="O740" t="s">
        <v>4680</v>
      </c>
      <c r="P740" t="s">
        <v>1271</v>
      </c>
      <c r="Q740" t="s">
        <v>2274</v>
      </c>
    </row>
    <row r="741" spans="1:18" x14ac:dyDescent="0.25">
      <c r="A741" t="s">
        <v>114</v>
      </c>
      <c r="B741" t="s">
        <v>4681</v>
      </c>
      <c r="C741" t="s">
        <v>4682</v>
      </c>
      <c r="D741" t="s">
        <v>4682</v>
      </c>
      <c r="E741" t="s">
        <v>1338</v>
      </c>
      <c r="F741" s="1">
        <v>42814</v>
      </c>
      <c r="G741" s="1">
        <v>43909</v>
      </c>
      <c r="I741" t="s">
        <v>4683</v>
      </c>
      <c r="J741">
        <v>13310</v>
      </c>
      <c r="K741" t="s">
        <v>4684</v>
      </c>
      <c r="L741" t="s">
        <v>224</v>
      </c>
      <c r="M741" t="s">
        <v>4678</v>
      </c>
      <c r="O741" t="s">
        <v>4680</v>
      </c>
      <c r="P741" t="s">
        <v>1271</v>
      </c>
      <c r="Q741" t="s">
        <v>2274</v>
      </c>
    </row>
    <row r="742" spans="1:18" x14ac:dyDescent="0.25">
      <c r="A742" t="s">
        <v>114</v>
      </c>
      <c r="B742" t="s">
        <v>4685</v>
      </c>
      <c r="C742" t="s">
        <v>4686</v>
      </c>
      <c r="D742" t="s">
        <v>4686</v>
      </c>
      <c r="E742" t="s">
        <v>1338</v>
      </c>
      <c r="F742" s="1">
        <v>43020</v>
      </c>
      <c r="G742" s="1">
        <v>44115</v>
      </c>
      <c r="I742" t="s">
        <v>4687</v>
      </c>
      <c r="J742">
        <v>1297</v>
      </c>
      <c r="K742" t="s">
        <v>4688</v>
      </c>
      <c r="L742" t="s">
        <v>197</v>
      </c>
      <c r="M742" t="s">
        <v>4678</v>
      </c>
      <c r="N742" t="s">
        <v>4689</v>
      </c>
      <c r="O742" t="s">
        <v>4680</v>
      </c>
      <c r="P742" t="s">
        <v>1463</v>
      </c>
      <c r="Q742" t="s">
        <v>2426</v>
      </c>
    </row>
    <row r="743" spans="1:18" x14ac:dyDescent="0.25">
      <c r="A743" t="s">
        <v>124</v>
      </c>
      <c r="B743" t="s">
        <v>4690</v>
      </c>
      <c r="C743" t="s">
        <v>4691</v>
      </c>
      <c r="D743" t="s">
        <v>4691</v>
      </c>
      <c r="E743" t="s">
        <v>1338</v>
      </c>
      <c r="F743" s="1">
        <v>43205</v>
      </c>
      <c r="G743" s="1">
        <v>44300</v>
      </c>
      <c r="I743" t="s">
        <v>4692</v>
      </c>
      <c r="J743">
        <v>618768</v>
      </c>
      <c r="K743" t="s">
        <v>401</v>
      </c>
      <c r="L743" t="s">
        <v>402</v>
      </c>
      <c r="P743" t="s">
        <v>1630</v>
      </c>
      <c r="Q743" t="s">
        <v>2260</v>
      </c>
    </row>
    <row r="744" spans="1:18" x14ac:dyDescent="0.25">
      <c r="A744" t="s">
        <v>114</v>
      </c>
      <c r="B744" t="s">
        <v>4693</v>
      </c>
      <c r="C744" t="s">
        <v>4694</v>
      </c>
      <c r="D744" t="s">
        <v>4694</v>
      </c>
      <c r="E744" t="s">
        <v>1338</v>
      </c>
      <c r="F744" s="1">
        <v>43159</v>
      </c>
      <c r="G744" s="1">
        <v>44254</v>
      </c>
      <c r="I744" t="s">
        <v>4695</v>
      </c>
      <c r="J744">
        <v>8630</v>
      </c>
      <c r="K744" t="s">
        <v>4696</v>
      </c>
      <c r="L744" t="s">
        <v>239</v>
      </c>
      <c r="M744" t="s">
        <v>4697</v>
      </c>
      <c r="N744" t="s">
        <v>4698</v>
      </c>
      <c r="O744" t="s">
        <v>4699</v>
      </c>
      <c r="P744" t="s">
        <v>1271</v>
      </c>
      <c r="Q744" t="s">
        <v>3365</v>
      </c>
    </row>
    <row r="745" spans="1:18" x14ac:dyDescent="0.25">
      <c r="A745" t="s">
        <v>114</v>
      </c>
      <c r="B745" t="s">
        <v>4700</v>
      </c>
      <c r="C745" t="s">
        <v>4701</v>
      </c>
      <c r="D745" t="s">
        <v>4701</v>
      </c>
      <c r="E745" t="s">
        <v>1338</v>
      </c>
      <c r="F745" s="1">
        <v>42774</v>
      </c>
      <c r="G745" s="1">
        <v>43822</v>
      </c>
      <c r="I745" t="s">
        <v>4702</v>
      </c>
      <c r="J745" t="s">
        <v>4703</v>
      </c>
      <c r="K745" t="s">
        <v>4704</v>
      </c>
      <c r="L745" t="s">
        <v>120</v>
      </c>
      <c r="M745" t="s">
        <v>4705</v>
      </c>
      <c r="N745" t="s">
        <v>4706</v>
      </c>
      <c r="O745" t="s">
        <v>4707</v>
      </c>
      <c r="P745" t="s">
        <v>1881</v>
      </c>
      <c r="Q745" t="s">
        <v>1999</v>
      </c>
      <c r="R745" t="s">
        <v>4708</v>
      </c>
    </row>
    <row r="746" spans="1:18" x14ac:dyDescent="0.25">
      <c r="A746" t="s">
        <v>397</v>
      </c>
      <c r="B746" t="s">
        <v>4709</v>
      </c>
      <c r="C746" t="s">
        <v>4710</v>
      </c>
      <c r="D746" t="s">
        <v>4710</v>
      </c>
      <c r="E746" t="s">
        <v>1338</v>
      </c>
      <c r="F746" s="1">
        <v>43318</v>
      </c>
      <c r="G746" s="1">
        <v>44411</v>
      </c>
      <c r="I746" t="s">
        <v>4711</v>
      </c>
      <c r="J746">
        <v>27777</v>
      </c>
      <c r="K746" t="s">
        <v>4712</v>
      </c>
      <c r="L746" t="s">
        <v>17</v>
      </c>
      <c r="M746" t="s">
        <v>4713</v>
      </c>
      <c r="N746" t="s">
        <v>4714</v>
      </c>
      <c r="O746" t="s">
        <v>4715</v>
      </c>
      <c r="P746" t="s">
        <v>1610</v>
      </c>
      <c r="Q746" t="s">
        <v>4716</v>
      </c>
    </row>
    <row r="747" spans="1:18" x14ac:dyDescent="0.25">
      <c r="A747" t="s">
        <v>11</v>
      </c>
      <c r="B747" t="s">
        <v>4717</v>
      </c>
      <c r="C747" t="s">
        <v>4718</v>
      </c>
      <c r="D747" t="s">
        <v>4718</v>
      </c>
      <c r="E747" t="s">
        <v>1338</v>
      </c>
      <c r="F747" s="1">
        <v>42955</v>
      </c>
      <c r="G747" s="1">
        <v>44050</v>
      </c>
      <c r="I747" t="s">
        <v>4719</v>
      </c>
      <c r="J747">
        <v>21640</v>
      </c>
      <c r="K747" t="s">
        <v>4720</v>
      </c>
      <c r="L747" t="s">
        <v>17</v>
      </c>
      <c r="P747" t="s">
        <v>1610</v>
      </c>
      <c r="Q747" t="s">
        <v>1699</v>
      </c>
    </row>
    <row r="748" spans="1:18" x14ac:dyDescent="0.25">
      <c r="A748" t="s">
        <v>59</v>
      </c>
      <c r="B748" t="s">
        <v>4721</v>
      </c>
      <c r="C748" t="s">
        <v>4722</v>
      </c>
      <c r="D748" t="s">
        <v>4722</v>
      </c>
      <c r="E748" t="s">
        <v>1338</v>
      </c>
      <c r="F748" s="1">
        <v>43284</v>
      </c>
      <c r="G748" s="1">
        <v>44379</v>
      </c>
      <c r="I748" t="s">
        <v>4723</v>
      </c>
      <c r="J748">
        <v>410208</v>
      </c>
      <c r="K748" t="s">
        <v>4724</v>
      </c>
      <c r="L748" t="s">
        <v>442</v>
      </c>
      <c r="M748" t="s">
        <v>4725</v>
      </c>
      <c r="N748" t="s">
        <v>4726</v>
      </c>
      <c r="O748" t="s">
        <v>4727</v>
      </c>
      <c r="P748" t="s">
        <v>1271</v>
      </c>
      <c r="Q748" t="s">
        <v>4728</v>
      </c>
    </row>
    <row r="749" spans="1:18" x14ac:dyDescent="0.25">
      <c r="A749" t="s">
        <v>39</v>
      </c>
      <c r="B749" t="s">
        <v>4729</v>
      </c>
      <c r="C749" t="s">
        <v>4730</v>
      </c>
      <c r="D749" t="s">
        <v>4730</v>
      </c>
      <c r="E749" t="s">
        <v>1338</v>
      </c>
      <c r="F749" s="1">
        <v>43084</v>
      </c>
      <c r="G749" s="1">
        <v>44179</v>
      </c>
      <c r="I749" t="s">
        <v>4731</v>
      </c>
      <c r="J749">
        <v>60106</v>
      </c>
      <c r="K749" t="s">
        <v>4732</v>
      </c>
      <c r="L749" t="s">
        <v>234</v>
      </c>
      <c r="M749" t="s">
        <v>4733</v>
      </c>
      <c r="N749" t="s">
        <v>4734</v>
      </c>
      <c r="O749" t="s">
        <v>4735</v>
      </c>
      <c r="P749" t="s">
        <v>1463</v>
      </c>
      <c r="Q749" t="s">
        <v>3853</v>
      </c>
    </row>
    <row r="750" spans="1:18" x14ac:dyDescent="0.25">
      <c r="A750" t="s">
        <v>124</v>
      </c>
      <c r="B750" t="s">
        <v>4736</v>
      </c>
      <c r="C750" t="s">
        <v>4737</v>
      </c>
      <c r="D750" t="s">
        <v>4737</v>
      </c>
      <c r="E750" t="s">
        <v>1338</v>
      </c>
      <c r="F750" s="1">
        <v>43390</v>
      </c>
      <c r="G750" s="1">
        <v>44464</v>
      </c>
      <c r="I750" t="s">
        <v>4738</v>
      </c>
      <c r="J750">
        <v>637762</v>
      </c>
      <c r="K750" t="s">
        <v>4739</v>
      </c>
      <c r="L750" t="s">
        <v>402</v>
      </c>
      <c r="M750" t="s">
        <v>4740</v>
      </c>
      <c r="N750" t="s">
        <v>4741</v>
      </c>
      <c r="O750" t="s">
        <v>4742</v>
      </c>
      <c r="P750" t="s">
        <v>4400</v>
      </c>
      <c r="Q750" t="s">
        <v>4743</v>
      </c>
    </row>
    <row r="751" spans="1:18" x14ac:dyDescent="0.25">
      <c r="A751" t="s">
        <v>201</v>
      </c>
      <c r="B751" t="s">
        <v>4744</v>
      </c>
      <c r="C751" t="s">
        <v>4745</v>
      </c>
      <c r="D751" t="s">
        <v>4745</v>
      </c>
      <c r="E751" t="s">
        <v>1338</v>
      </c>
      <c r="F751" s="1">
        <v>42185</v>
      </c>
      <c r="G751" s="1">
        <v>43641</v>
      </c>
      <c r="I751" t="s">
        <v>4746</v>
      </c>
      <c r="K751" t="s">
        <v>4747</v>
      </c>
      <c r="L751" t="s">
        <v>755</v>
      </c>
      <c r="P751" t="s">
        <v>1463</v>
      </c>
      <c r="Q751" t="s">
        <v>4748</v>
      </c>
    </row>
    <row r="752" spans="1:18" x14ac:dyDescent="0.25">
      <c r="A752" t="s">
        <v>39</v>
      </c>
      <c r="B752" t="s">
        <v>4749</v>
      </c>
      <c r="C752" t="s">
        <v>4750</v>
      </c>
      <c r="D752" t="s">
        <v>4750</v>
      </c>
      <c r="E752" t="s">
        <v>1338</v>
      </c>
      <c r="F752" s="1">
        <v>42832</v>
      </c>
      <c r="G752" s="1">
        <v>43927</v>
      </c>
      <c r="I752" t="s">
        <v>4751</v>
      </c>
      <c r="J752">
        <v>55404</v>
      </c>
      <c r="K752" t="s">
        <v>4752</v>
      </c>
      <c r="L752" t="s">
        <v>234</v>
      </c>
      <c r="P752" t="s">
        <v>1463</v>
      </c>
      <c r="Q752" t="s">
        <v>3613</v>
      </c>
    </row>
    <row r="753" spans="1:18" x14ac:dyDescent="0.25">
      <c r="A753" t="s">
        <v>11</v>
      </c>
      <c r="B753" t="s">
        <v>4753</v>
      </c>
      <c r="C753" t="s">
        <v>4754</v>
      </c>
      <c r="D753" t="s">
        <v>4754</v>
      </c>
      <c r="E753" t="s">
        <v>1338</v>
      </c>
      <c r="F753" s="1">
        <v>42525</v>
      </c>
      <c r="G753" s="1">
        <v>43619</v>
      </c>
      <c r="I753" t="s">
        <v>4755</v>
      </c>
      <c r="J753">
        <v>22393</v>
      </c>
      <c r="K753" t="s">
        <v>4756</v>
      </c>
      <c r="L753" t="s">
        <v>17</v>
      </c>
      <c r="M753" t="s">
        <v>4757</v>
      </c>
      <c r="N753" t="s">
        <v>4758</v>
      </c>
      <c r="O753" t="s">
        <v>4759</v>
      </c>
      <c r="P753" t="s">
        <v>4760</v>
      </c>
      <c r="Q753" t="s">
        <v>1977</v>
      </c>
    </row>
    <row r="754" spans="1:18" x14ac:dyDescent="0.25">
      <c r="A754" t="s">
        <v>59</v>
      </c>
      <c r="B754" t="s">
        <v>4761</v>
      </c>
      <c r="C754" t="s">
        <v>4762</v>
      </c>
      <c r="D754" t="s">
        <v>4762</v>
      </c>
      <c r="E754" t="s">
        <v>1338</v>
      </c>
      <c r="F754" s="1">
        <v>43011</v>
      </c>
      <c r="G754" s="1">
        <v>44106</v>
      </c>
      <c r="I754" t="s">
        <v>222</v>
      </c>
      <c r="J754">
        <v>62200</v>
      </c>
      <c r="K754" t="s">
        <v>223</v>
      </c>
      <c r="L754" t="s">
        <v>224</v>
      </c>
      <c r="P754" t="s">
        <v>1630</v>
      </c>
      <c r="Q754" t="s">
        <v>4763</v>
      </c>
    </row>
    <row r="755" spans="1:18" x14ac:dyDescent="0.25">
      <c r="A755" t="s">
        <v>201</v>
      </c>
      <c r="B755" t="s">
        <v>4764</v>
      </c>
      <c r="C755" t="s">
        <v>4765</v>
      </c>
      <c r="D755" t="s">
        <v>4765</v>
      </c>
      <c r="E755" t="s">
        <v>1338</v>
      </c>
      <c r="F755" s="1">
        <v>43271</v>
      </c>
      <c r="G755" s="1">
        <v>44367</v>
      </c>
      <c r="I755" t="s">
        <v>4766</v>
      </c>
      <c r="J755">
        <v>8006</v>
      </c>
      <c r="K755" t="s">
        <v>4767</v>
      </c>
      <c r="L755" t="s">
        <v>206</v>
      </c>
      <c r="M755" t="s">
        <v>4768</v>
      </c>
      <c r="N755">
        <v>4799324443</v>
      </c>
      <c r="O755" t="s">
        <v>4769</v>
      </c>
      <c r="P755" t="s">
        <v>1088</v>
      </c>
      <c r="Q755" t="s">
        <v>880</v>
      </c>
    </row>
    <row r="756" spans="1:18" x14ac:dyDescent="0.25">
      <c r="A756" t="s">
        <v>39</v>
      </c>
      <c r="B756" t="s">
        <v>4770</v>
      </c>
      <c r="C756" t="s">
        <v>4771</v>
      </c>
      <c r="D756" t="s">
        <v>4771</v>
      </c>
      <c r="E756" t="s">
        <v>1338</v>
      </c>
      <c r="F756" s="1">
        <v>43111</v>
      </c>
      <c r="G756" s="1">
        <v>44206</v>
      </c>
      <c r="I756" t="s">
        <v>4772</v>
      </c>
      <c r="J756">
        <v>33137</v>
      </c>
      <c r="K756" t="s">
        <v>1388</v>
      </c>
      <c r="L756" t="s">
        <v>234</v>
      </c>
      <c r="P756" t="s">
        <v>1630</v>
      </c>
      <c r="Q756" t="s">
        <v>1977</v>
      </c>
    </row>
    <row r="757" spans="1:18" x14ac:dyDescent="0.25">
      <c r="A757" t="s">
        <v>192</v>
      </c>
      <c r="B757" t="s">
        <v>4773</v>
      </c>
      <c r="C757" t="s">
        <v>4774</v>
      </c>
      <c r="D757" t="s">
        <v>4774</v>
      </c>
      <c r="E757" t="s">
        <v>1338</v>
      </c>
      <c r="F757" s="1">
        <v>42611</v>
      </c>
      <c r="G757" s="1">
        <v>43705</v>
      </c>
      <c r="I757" t="s">
        <v>4775</v>
      </c>
      <c r="J757">
        <v>6037</v>
      </c>
      <c r="K757" t="s">
        <v>4776</v>
      </c>
      <c r="L757" t="s">
        <v>197</v>
      </c>
      <c r="P757" t="s">
        <v>2056</v>
      </c>
      <c r="Q757" t="s">
        <v>1836</v>
      </c>
    </row>
    <row r="758" spans="1:18" x14ac:dyDescent="0.25">
      <c r="A758" t="s">
        <v>59</v>
      </c>
      <c r="B758" t="s">
        <v>4777</v>
      </c>
      <c r="C758" t="s">
        <v>4778</v>
      </c>
      <c r="D758" t="s">
        <v>4778</v>
      </c>
      <c r="E758" t="s">
        <v>1338</v>
      </c>
      <c r="F758" s="1">
        <v>43424</v>
      </c>
      <c r="G758" s="1">
        <v>44519</v>
      </c>
      <c r="I758" t="s">
        <v>4779</v>
      </c>
      <c r="J758" t="s">
        <v>4780</v>
      </c>
      <c r="K758" t="s">
        <v>4781</v>
      </c>
      <c r="L758" t="s">
        <v>88</v>
      </c>
      <c r="P758" t="s">
        <v>4782</v>
      </c>
      <c r="Q758" t="s">
        <v>4783</v>
      </c>
    </row>
    <row r="759" spans="1:18" x14ac:dyDescent="0.25">
      <c r="A759" t="s">
        <v>397</v>
      </c>
      <c r="B759" t="s">
        <v>4784</v>
      </c>
      <c r="C759" t="s">
        <v>4785</v>
      </c>
      <c r="D759" t="s">
        <v>4785</v>
      </c>
      <c r="E759" t="s">
        <v>1338</v>
      </c>
      <c r="F759" s="1">
        <v>43225</v>
      </c>
      <c r="G759" s="1">
        <v>44326</v>
      </c>
      <c r="I759" t="s">
        <v>4786</v>
      </c>
      <c r="J759">
        <v>8500</v>
      </c>
      <c r="K759" t="s">
        <v>4787</v>
      </c>
      <c r="L759" t="s">
        <v>145</v>
      </c>
      <c r="M759" t="s">
        <v>4788</v>
      </c>
      <c r="N759" t="s">
        <v>4789</v>
      </c>
      <c r="O759" t="s">
        <v>4790</v>
      </c>
      <c r="P759" t="s">
        <v>2091</v>
      </c>
      <c r="Q759" t="s">
        <v>1759</v>
      </c>
    </row>
    <row r="760" spans="1:18" x14ac:dyDescent="0.25">
      <c r="A760" t="s">
        <v>515</v>
      </c>
      <c r="B760" t="s">
        <v>4791</v>
      </c>
      <c r="C760" t="s">
        <v>4792</v>
      </c>
      <c r="D760" t="s">
        <v>4792</v>
      </c>
      <c r="E760" t="s">
        <v>1338</v>
      </c>
      <c r="F760" s="1">
        <v>43140</v>
      </c>
      <c r="G760" s="1">
        <v>44235</v>
      </c>
      <c r="I760" t="s">
        <v>4793</v>
      </c>
      <c r="J760">
        <v>7014</v>
      </c>
      <c r="K760" t="s">
        <v>520</v>
      </c>
      <c r="L760" t="s">
        <v>206</v>
      </c>
      <c r="P760" t="s">
        <v>1630</v>
      </c>
      <c r="Q760" t="s">
        <v>880</v>
      </c>
    </row>
    <row r="761" spans="1:18" x14ac:dyDescent="0.25">
      <c r="A761" t="s">
        <v>114</v>
      </c>
      <c r="B761" t="s">
        <v>4794</v>
      </c>
      <c r="C761" t="s">
        <v>4795</v>
      </c>
      <c r="D761" t="s">
        <v>4795</v>
      </c>
      <c r="E761" t="s">
        <v>1338</v>
      </c>
      <c r="F761" s="1">
        <v>43484</v>
      </c>
      <c r="G761" s="1">
        <v>43573</v>
      </c>
      <c r="I761" t="s">
        <v>4796</v>
      </c>
      <c r="J761">
        <v>29190</v>
      </c>
      <c r="K761" t="s">
        <v>436</v>
      </c>
      <c r="L761" t="s">
        <v>437</v>
      </c>
      <c r="M761" t="s">
        <v>4797</v>
      </c>
      <c r="N761" t="s">
        <v>4798</v>
      </c>
      <c r="O761" t="s">
        <v>4799</v>
      </c>
      <c r="P761" t="s">
        <v>4800</v>
      </c>
      <c r="Q761" t="s">
        <v>4801</v>
      </c>
    </row>
    <row r="762" spans="1:18" x14ac:dyDescent="0.25">
      <c r="A762" t="s">
        <v>124</v>
      </c>
      <c r="B762" t="s">
        <v>4802</v>
      </c>
      <c r="C762" t="s">
        <v>4803</v>
      </c>
      <c r="D762" t="s">
        <v>4803</v>
      </c>
      <c r="E762" t="s">
        <v>1338</v>
      </c>
      <c r="F762" s="1">
        <v>43115</v>
      </c>
      <c r="G762" s="1">
        <v>44210</v>
      </c>
      <c r="I762" t="s">
        <v>4804</v>
      </c>
      <c r="K762">
        <v>408868</v>
      </c>
      <c r="L762" t="s">
        <v>402</v>
      </c>
      <c r="P762" t="s">
        <v>4805</v>
      </c>
      <c r="Q762" t="s">
        <v>4806</v>
      </c>
    </row>
    <row r="763" spans="1:18" x14ac:dyDescent="0.25">
      <c r="A763" t="s">
        <v>201</v>
      </c>
      <c r="B763" t="s">
        <v>4807</v>
      </c>
      <c r="C763" t="s">
        <v>4808</v>
      </c>
      <c r="D763" t="s">
        <v>4808</v>
      </c>
      <c r="E763" t="s">
        <v>1338</v>
      </c>
      <c r="F763" s="1">
        <v>42691</v>
      </c>
      <c r="G763" s="1">
        <v>43785</v>
      </c>
      <c r="I763" t="s">
        <v>4809</v>
      </c>
      <c r="J763" t="s">
        <v>4810</v>
      </c>
      <c r="K763" t="s">
        <v>4811</v>
      </c>
      <c r="L763" t="s">
        <v>120</v>
      </c>
      <c r="P763" t="s">
        <v>1854</v>
      </c>
      <c r="Q763" t="s">
        <v>4812</v>
      </c>
    </row>
    <row r="764" spans="1:18" x14ac:dyDescent="0.25">
      <c r="A764" t="s">
        <v>59</v>
      </c>
      <c r="B764" t="s">
        <v>4813</v>
      </c>
      <c r="C764" t="s">
        <v>4814</v>
      </c>
      <c r="D764" t="s">
        <v>4814</v>
      </c>
      <c r="E764" t="s">
        <v>1338</v>
      </c>
      <c r="F764" s="1">
        <v>42510</v>
      </c>
      <c r="G764" s="1">
        <v>43604</v>
      </c>
      <c r="I764" t="s">
        <v>4815</v>
      </c>
      <c r="J764">
        <v>62280</v>
      </c>
      <c r="K764" t="s">
        <v>4816</v>
      </c>
      <c r="L764" t="s">
        <v>224</v>
      </c>
      <c r="P764" t="s">
        <v>2660</v>
      </c>
      <c r="Q764" t="s">
        <v>2373</v>
      </c>
    </row>
    <row r="765" spans="1:18" x14ac:dyDescent="0.25">
      <c r="A765" t="s">
        <v>274</v>
      </c>
      <c r="B765" t="s">
        <v>4817</v>
      </c>
      <c r="C765" t="s">
        <v>4818</v>
      </c>
      <c r="D765" t="s">
        <v>4818</v>
      </c>
      <c r="E765" t="s">
        <v>1338</v>
      </c>
      <c r="F765" s="1">
        <v>42664</v>
      </c>
      <c r="G765" s="1">
        <v>43758</v>
      </c>
      <c r="I765" t="s">
        <v>4819</v>
      </c>
      <c r="J765" t="s">
        <v>4820</v>
      </c>
      <c r="K765" t="s">
        <v>4821</v>
      </c>
      <c r="L765" t="s">
        <v>778</v>
      </c>
      <c r="P765" t="s">
        <v>1854</v>
      </c>
      <c r="Q765" t="s">
        <v>1714</v>
      </c>
    </row>
    <row r="766" spans="1:18" x14ac:dyDescent="0.25">
      <c r="A766" t="s">
        <v>124</v>
      </c>
      <c r="B766" t="s">
        <v>4822</v>
      </c>
      <c r="C766" t="s">
        <v>4823</v>
      </c>
      <c r="D766" t="s">
        <v>4823</v>
      </c>
      <c r="E766" t="s">
        <v>1338</v>
      </c>
      <c r="F766" s="1">
        <v>43376</v>
      </c>
      <c r="G766" s="1">
        <v>44471</v>
      </c>
      <c r="I766" t="s">
        <v>4824</v>
      </c>
      <c r="J766" t="s">
        <v>4825</v>
      </c>
      <c r="K766" t="s">
        <v>4826</v>
      </c>
      <c r="L766" t="s">
        <v>120</v>
      </c>
      <c r="M766" t="s">
        <v>4827</v>
      </c>
      <c r="N766" t="s">
        <v>4828</v>
      </c>
      <c r="O766" t="s">
        <v>4829</v>
      </c>
      <c r="P766" t="s">
        <v>1398</v>
      </c>
      <c r="Q766" t="s">
        <v>1933</v>
      </c>
    </row>
    <row r="767" spans="1:18" x14ac:dyDescent="0.25">
      <c r="A767" t="s">
        <v>59</v>
      </c>
      <c r="B767" t="s">
        <v>4830</v>
      </c>
      <c r="C767" t="s">
        <v>4831</v>
      </c>
      <c r="D767" t="s">
        <v>4831</v>
      </c>
      <c r="E767" t="s">
        <v>1338</v>
      </c>
      <c r="F767" s="1">
        <v>42552</v>
      </c>
      <c r="G767" s="1">
        <v>43646</v>
      </c>
      <c r="I767" t="s">
        <v>4832</v>
      </c>
      <c r="J767">
        <v>14400</v>
      </c>
      <c r="K767" t="s">
        <v>4833</v>
      </c>
      <c r="L767" t="s">
        <v>224</v>
      </c>
      <c r="M767" t="s">
        <v>4834</v>
      </c>
      <c r="N767" t="s">
        <v>4835</v>
      </c>
      <c r="O767" t="s">
        <v>4836</v>
      </c>
      <c r="P767" t="s">
        <v>4837</v>
      </c>
      <c r="Q767" t="s">
        <v>1913</v>
      </c>
      <c r="R767" t="s">
        <v>4838</v>
      </c>
    </row>
    <row r="768" spans="1:18" x14ac:dyDescent="0.25">
      <c r="A768" t="s">
        <v>114</v>
      </c>
      <c r="B768" t="s">
        <v>4839</v>
      </c>
      <c r="C768" t="s">
        <v>4840</v>
      </c>
      <c r="D768" t="s">
        <v>4840</v>
      </c>
      <c r="E768" t="s">
        <v>1338</v>
      </c>
      <c r="F768" s="1">
        <v>42653</v>
      </c>
      <c r="G768" s="1">
        <v>43657</v>
      </c>
      <c r="I768" t="s">
        <v>4841</v>
      </c>
      <c r="J768">
        <v>27572</v>
      </c>
      <c r="K768" t="s">
        <v>1023</v>
      </c>
      <c r="L768" t="s">
        <v>17</v>
      </c>
      <c r="M768" t="s">
        <v>4842</v>
      </c>
      <c r="N768" t="s">
        <v>4843</v>
      </c>
      <c r="O768" t="s">
        <v>4844</v>
      </c>
      <c r="P768" t="s">
        <v>1398</v>
      </c>
      <c r="Q768" t="s">
        <v>4330</v>
      </c>
    </row>
    <row r="769" spans="1:18" x14ac:dyDescent="0.25">
      <c r="A769" t="s">
        <v>114</v>
      </c>
      <c r="B769" t="s">
        <v>4845</v>
      </c>
      <c r="C769" t="s">
        <v>4846</v>
      </c>
      <c r="D769" t="s">
        <v>4846</v>
      </c>
      <c r="E769" t="s">
        <v>1338</v>
      </c>
      <c r="F769" s="1">
        <v>42905</v>
      </c>
      <c r="G769" s="1">
        <v>44000</v>
      </c>
      <c r="I769" t="s">
        <v>4847</v>
      </c>
      <c r="J769" t="s">
        <v>4848</v>
      </c>
      <c r="K769" t="s">
        <v>4849</v>
      </c>
      <c r="L769" t="s">
        <v>88</v>
      </c>
      <c r="M769" t="s">
        <v>4850</v>
      </c>
      <c r="N769">
        <f>48-94-3115651</f>
        <v>-3115697</v>
      </c>
      <c r="O769" t="s">
        <v>4851</v>
      </c>
      <c r="P769" t="s">
        <v>1088</v>
      </c>
      <c r="Q769" t="s">
        <v>3731</v>
      </c>
    </row>
    <row r="770" spans="1:18" x14ac:dyDescent="0.25">
      <c r="A770" t="s">
        <v>11</v>
      </c>
      <c r="B770" t="s">
        <v>4852</v>
      </c>
      <c r="C770" t="s">
        <v>4853</v>
      </c>
      <c r="D770" t="s">
        <v>4853</v>
      </c>
      <c r="E770" t="s">
        <v>1338</v>
      </c>
      <c r="F770" s="1">
        <v>43269</v>
      </c>
      <c r="G770" s="1">
        <v>43691</v>
      </c>
      <c r="I770" t="s">
        <v>4854</v>
      </c>
      <c r="J770">
        <v>25709</v>
      </c>
      <c r="K770" t="s">
        <v>738</v>
      </c>
      <c r="L770" t="s">
        <v>17</v>
      </c>
      <c r="P770" t="s">
        <v>1854</v>
      </c>
      <c r="Q770" t="s">
        <v>4855</v>
      </c>
    </row>
    <row r="771" spans="1:18" x14ac:dyDescent="0.25">
      <c r="A771" t="s">
        <v>140</v>
      </c>
      <c r="B771" t="s">
        <v>4856</v>
      </c>
      <c r="C771" t="s">
        <v>4857</v>
      </c>
      <c r="D771" t="s">
        <v>4857</v>
      </c>
      <c r="E771" t="s">
        <v>1338</v>
      </c>
      <c r="F771" s="1">
        <v>43300</v>
      </c>
      <c r="G771" s="1">
        <v>43628</v>
      </c>
      <c r="I771" t="s">
        <v>4858</v>
      </c>
      <c r="J771">
        <v>8630</v>
      </c>
      <c r="K771" t="s">
        <v>4859</v>
      </c>
      <c r="L771" t="s">
        <v>239</v>
      </c>
      <c r="P771" t="s">
        <v>1854</v>
      </c>
      <c r="Q771" t="s">
        <v>4860</v>
      </c>
    </row>
    <row r="772" spans="1:18" x14ac:dyDescent="0.25">
      <c r="A772" t="s">
        <v>124</v>
      </c>
      <c r="B772" t="s">
        <v>4861</v>
      </c>
      <c r="C772" t="s">
        <v>482</v>
      </c>
      <c r="D772" t="s">
        <v>482</v>
      </c>
      <c r="E772" t="s">
        <v>1338</v>
      </c>
      <c r="F772" s="1">
        <v>43053</v>
      </c>
      <c r="G772" s="1">
        <v>44148</v>
      </c>
      <c r="I772" t="s">
        <v>4862</v>
      </c>
      <c r="K772" t="s">
        <v>4863</v>
      </c>
      <c r="L772" t="s">
        <v>120</v>
      </c>
      <c r="M772" t="s">
        <v>4864</v>
      </c>
      <c r="N772" t="s">
        <v>4865</v>
      </c>
      <c r="O772" t="s">
        <v>4866</v>
      </c>
      <c r="P772" t="s">
        <v>1797</v>
      </c>
      <c r="Q772" t="s">
        <v>1595</v>
      </c>
    </row>
    <row r="773" spans="1:18" x14ac:dyDescent="0.25">
      <c r="A773" t="s">
        <v>124</v>
      </c>
      <c r="B773" t="s">
        <v>4867</v>
      </c>
      <c r="C773" t="s">
        <v>4868</v>
      </c>
      <c r="D773" t="s">
        <v>4868</v>
      </c>
      <c r="E773" t="s">
        <v>1338</v>
      </c>
      <c r="F773" s="1">
        <v>43266</v>
      </c>
      <c r="G773" s="1">
        <v>44361</v>
      </c>
      <c r="I773" t="s">
        <v>4869</v>
      </c>
      <c r="J773" t="s">
        <v>4870</v>
      </c>
      <c r="K773" t="s">
        <v>4871</v>
      </c>
      <c r="L773" t="s">
        <v>120</v>
      </c>
      <c r="M773" t="s">
        <v>4872</v>
      </c>
      <c r="N773" t="s">
        <v>4873</v>
      </c>
      <c r="O773" t="s">
        <v>4874</v>
      </c>
      <c r="P773" t="s">
        <v>4875</v>
      </c>
      <c r="Q773" t="s">
        <v>1595</v>
      </c>
    </row>
    <row r="774" spans="1:18" x14ac:dyDescent="0.25">
      <c r="A774" t="s">
        <v>178</v>
      </c>
      <c r="B774" t="s">
        <v>4876</v>
      </c>
      <c r="C774" t="s">
        <v>4877</v>
      </c>
      <c r="D774" t="s">
        <v>4877</v>
      </c>
      <c r="E774" t="s">
        <v>1338</v>
      </c>
      <c r="F774" s="1">
        <v>43503</v>
      </c>
      <c r="G774" s="1">
        <v>44598</v>
      </c>
      <c r="I774" t="s">
        <v>4878</v>
      </c>
      <c r="J774" t="s">
        <v>4879</v>
      </c>
      <c r="K774" t="s">
        <v>4880</v>
      </c>
      <c r="L774" t="s">
        <v>1861</v>
      </c>
      <c r="M774" t="s">
        <v>4881</v>
      </c>
      <c r="N774" t="s">
        <v>4882</v>
      </c>
      <c r="O774" t="s">
        <v>4883</v>
      </c>
      <c r="P774" t="s">
        <v>1871</v>
      </c>
      <c r="Q774" t="s">
        <v>4884</v>
      </c>
    </row>
    <row r="775" spans="1:18" x14ac:dyDescent="0.25">
      <c r="A775" t="s">
        <v>59</v>
      </c>
      <c r="B775" t="s">
        <v>4885</v>
      </c>
      <c r="C775" t="s">
        <v>4886</v>
      </c>
      <c r="D775" t="s">
        <v>4886</v>
      </c>
      <c r="E775" t="s">
        <v>1338</v>
      </c>
      <c r="F775" s="1">
        <v>43258</v>
      </c>
      <c r="G775" s="1">
        <v>44353</v>
      </c>
      <c r="I775" t="s">
        <v>4887</v>
      </c>
      <c r="J775">
        <v>10902</v>
      </c>
      <c r="K775" t="s">
        <v>4888</v>
      </c>
      <c r="L775" t="s">
        <v>4889</v>
      </c>
      <c r="P775" t="s">
        <v>4194</v>
      </c>
      <c r="Q775" t="s">
        <v>4890</v>
      </c>
    </row>
    <row r="776" spans="1:18" x14ac:dyDescent="0.25">
      <c r="A776" t="s">
        <v>77</v>
      </c>
      <c r="B776" t="s">
        <v>4891</v>
      </c>
      <c r="C776" t="s">
        <v>4892</v>
      </c>
      <c r="D776" t="s">
        <v>4892</v>
      </c>
      <c r="E776" t="s">
        <v>1338</v>
      </c>
      <c r="F776" s="1">
        <v>43336</v>
      </c>
      <c r="G776" s="1">
        <v>44431</v>
      </c>
      <c r="I776" t="s">
        <v>4893</v>
      </c>
      <c r="K776" t="s">
        <v>4894</v>
      </c>
      <c r="L776" t="s">
        <v>377</v>
      </c>
      <c r="M776" t="s">
        <v>4895</v>
      </c>
      <c r="O776" t="s">
        <v>4896</v>
      </c>
      <c r="P776" t="s">
        <v>1434</v>
      </c>
      <c r="Q776" t="s">
        <v>1595</v>
      </c>
    </row>
    <row r="777" spans="1:18" x14ac:dyDescent="0.25">
      <c r="A777" t="s">
        <v>114</v>
      </c>
      <c r="B777" t="s">
        <v>4897</v>
      </c>
      <c r="C777" t="s">
        <v>4898</v>
      </c>
      <c r="D777" t="s">
        <v>4898</v>
      </c>
      <c r="E777" t="s">
        <v>1338</v>
      </c>
      <c r="F777" s="1">
        <v>42910</v>
      </c>
      <c r="G777" s="1">
        <v>44005</v>
      </c>
      <c r="I777" t="s">
        <v>4899</v>
      </c>
      <c r="J777">
        <v>8400</v>
      </c>
      <c r="K777" t="s">
        <v>797</v>
      </c>
      <c r="L777" t="s">
        <v>239</v>
      </c>
      <c r="M777" t="s">
        <v>4900</v>
      </c>
      <c r="N777" t="s">
        <v>4901</v>
      </c>
      <c r="O777" t="s">
        <v>4902</v>
      </c>
      <c r="Q777" t="s">
        <v>3675</v>
      </c>
    </row>
    <row r="778" spans="1:18" x14ac:dyDescent="0.25">
      <c r="A778" t="s">
        <v>59</v>
      </c>
      <c r="B778" t="s">
        <v>4903</v>
      </c>
      <c r="C778" t="s">
        <v>4904</v>
      </c>
      <c r="D778" t="s">
        <v>4904</v>
      </c>
      <c r="E778" t="s">
        <v>1338</v>
      </c>
      <c r="F778" s="1">
        <v>43167</v>
      </c>
      <c r="G778" s="1">
        <v>44095</v>
      </c>
      <c r="I778" t="s">
        <v>4905</v>
      </c>
      <c r="J778">
        <v>36900</v>
      </c>
      <c r="K778" t="s">
        <v>4906</v>
      </c>
      <c r="L778" t="s">
        <v>229</v>
      </c>
      <c r="P778" t="s">
        <v>1271</v>
      </c>
      <c r="Q778" t="s">
        <v>1933</v>
      </c>
    </row>
    <row r="779" spans="1:18" x14ac:dyDescent="0.25">
      <c r="A779" t="s">
        <v>59</v>
      </c>
      <c r="B779" t="s">
        <v>4907</v>
      </c>
      <c r="C779" t="s">
        <v>4908</v>
      </c>
      <c r="D779" t="s">
        <v>4908</v>
      </c>
      <c r="E779" t="s">
        <v>1338</v>
      </c>
      <c r="F779" s="1">
        <v>43081</v>
      </c>
      <c r="G779" s="1">
        <v>44176</v>
      </c>
      <c r="I779" t="s">
        <v>4909</v>
      </c>
      <c r="J779">
        <v>28906</v>
      </c>
      <c r="K779" t="s">
        <v>4910</v>
      </c>
      <c r="L779" t="s">
        <v>229</v>
      </c>
      <c r="M779" t="s">
        <v>4911</v>
      </c>
      <c r="O779" t="s">
        <v>4912</v>
      </c>
      <c r="P779" t="s">
        <v>1630</v>
      </c>
      <c r="Q779" t="s">
        <v>1862</v>
      </c>
    </row>
    <row r="780" spans="1:18" x14ac:dyDescent="0.25">
      <c r="A780" t="s">
        <v>192</v>
      </c>
      <c r="B780" t="s">
        <v>4913</v>
      </c>
      <c r="C780" t="s">
        <v>4914</v>
      </c>
      <c r="D780" t="s">
        <v>4914</v>
      </c>
      <c r="E780" t="s">
        <v>1338</v>
      </c>
      <c r="F780" s="1">
        <v>42621</v>
      </c>
      <c r="G780" s="1">
        <v>43715</v>
      </c>
      <c r="I780" t="s">
        <v>4915</v>
      </c>
      <c r="J780">
        <v>6331</v>
      </c>
      <c r="K780" t="s">
        <v>4916</v>
      </c>
      <c r="L780" t="s">
        <v>197</v>
      </c>
      <c r="P780" t="s">
        <v>4917</v>
      </c>
      <c r="Q780" t="s">
        <v>2530</v>
      </c>
    </row>
    <row r="781" spans="1:18" x14ac:dyDescent="0.25">
      <c r="A781" t="s">
        <v>626</v>
      </c>
      <c r="B781" t="s">
        <v>4918</v>
      </c>
      <c r="C781" t="s">
        <v>4919</v>
      </c>
      <c r="D781" t="s">
        <v>4919</v>
      </c>
      <c r="E781" t="s">
        <v>1338</v>
      </c>
      <c r="F781" s="1">
        <v>42803</v>
      </c>
      <c r="G781" s="1">
        <v>43898</v>
      </c>
      <c r="I781" t="s">
        <v>4920</v>
      </c>
      <c r="J781">
        <v>33775</v>
      </c>
      <c r="K781" t="s">
        <v>4921</v>
      </c>
      <c r="L781" t="s">
        <v>17</v>
      </c>
      <c r="P781" t="s">
        <v>1871</v>
      </c>
      <c r="Q781" t="s">
        <v>4922</v>
      </c>
    </row>
    <row r="782" spans="1:18" x14ac:dyDescent="0.25">
      <c r="A782" t="s">
        <v>18</v>
      </c>
      <c r="B782" t="s">
        <v>4923</v>
      </c>
      <c r="C782" t="s">
        <v>4924</v>
      </c>
      <c r="D782" t="s">
        <v>4924</v>
      </c>
      <c r="E782" t="s">
        <v>1338</v>
      </c>
      <c r="F782" s="1">
        <v>43438</v>
      </c>
      <c r="G782" s="1">
        <v>44533</v>
      </c>
      <c r="I782" t="s">
        <v>4925</v>
      </c>
      <c r="J782">
        <v>65933</v>
      </c>
      <c r="K782" t="s">
        <v>4926</v>
      </c>
      <c r="L782" t="s">
        <v>17</v>
      </c>
      <c r="P782" t="s">
        <v>1630</v>
      </c>
      <c r="Q782" t="s">
        <v>4927</v>
      </c>
      <c r="R782" t="s">
        <v>4928</v>
      </c>
    </row>
    <row r="783" spans="1:18" x14ac:dyDescent="0.25">
      <c r="A783" t="s">
        <v>11</v>
      </c>
      <c r="B783" t="s">
        <v>4929</v>
      </c>
      <c r="C783" t="s">
        <v>4930</v>
      </c>
      <c r="D783" t="s">
        <v>4930</v>
      </c>
      <c r="E783" t="s">
        <v>1338</v>
      </c>
      <c r="F783" s="1">
        <v>42668</v>
      </c>
      <c r="G783" s="1">
        <v>43762</v>
      </c>
      <c r="I783" t="s">
        <v>4931</v>
      </c>
      <c r="J783">
        <v>77656</v>
      </c>
      <c r="K783" t="s">
        <v>3929</v>
      </c>
      <c r="L783" t="s">
        <v>17</v>
      </c>
      <c r="P783" t="s">
        <v>3933</v>
      </c>
      <c r="Q783" t="s">
        <v>2475</v>
      </c>
    </row>
    <row r="784" spans="1:18" x14ac:dyDescent="0.25">
      <c r="A784" t="s">
        <v>192</v>
      </c>
      <c r="B784" t="s">
        <v>4932</v>
      </c>
      <c r="C784" t="s">
        <v>4933</v>
      </c>
      <c r="D784" t="s">
        <v>4933</v>
      </c>
      <c r="E784" t="s">
        <v>1338</v>
      </c>
      <c r="F784" s="1">
        <v>43488</v>
      </c>
      <c r="G784" s="1">
        <v>44583</v>
      </c>
      <c r="I784" t="s">
        <v>4934</v>
      </c>
      <c r="J784">
        <v>3603</v>
      </c>
      <c r="K784" t="s">
        <v>3200</v>
      </c>
      <c r="L784" t="s">
        <v>197</v>
      </c>
      <c r="P784" t="s">
        <v>4935</v>
      </c>
      <c r="Q784" t="s">
        <v>4743</v>
      </c>
    </row>
    <row r="785" spans="1:18" x14ac:dyDescent="0.25">
      <c r="A785" t="s">
        <v>114</v>
      </c>
      <c r="B785" t="s">
        <v>4936</v>
      </c>
      <c r="C785" t="s">
        <v>4937</v>
      </c>
      <c r="D785" t="s">
        <v>4937</v>
      </c>
      <c r="E785" t="s">
        <v>1338</v>
      </c>
      <c r="F785" s="1">
        <v>43158</v>
      </c>
      <c r="G785" s="1">
        <v>44253</v>
      </c>
      <c r="I785" t="s">
        <v>4938</v>
      </c>
      <c r="J785">
        <v>33084</v>
      </c>
      <c r="K785" t="s">
        <v>4939</v>
      </c>
      <c r="L785" t="s">
        <v>32</v>
      </c>
      <c r="M785" t="s">
        <v>4940</v>
      </c>
      <c r="N785" t="s">
        <v>4941</v>
      </c>
      <c r="O785" t="s">
        <v>4942</v>
      </c>
      <c r="P785" t="s">
        <v>4943</v>
      </c>
      <c r="Q785" t="s">
        <v>4098</v>
      </c>
    </row>
    <row r="786" spans="1:18" x14ac:dyDescent="0.25">
      <c r="A786" t="s">
        <v>201</v>
      </c>
      <c r="B786" t="s">
        <v>4944</v>
      </c>
      <c r="C786" t="s">
        <v>4945</v>
      </c>
      <c r="D786" t="s">
        <v>4945</v>
      </c>
      <c r="E786" t="s">
        <v>1338</v>
      </c>
      <c r="F786" s="1">
        <v>43024</v>
      </c>
      <c r="G786" s="1">
        <v>44120</v>
      </c>
      <c r="I786" t="s">
        <v>4946</v>
      </c>
      <c r="J786">
        <v>33038</v>
      </c>
      <c r="K786" t="s">
        <v>4947</v>
      </c>
      <c r="L786" t="s">
        <v>32</v>
      </c>
      <c r="M786" t="s">
        <v>4948</v>
      </c>
      <c r="N786">
        <v>390432956560</v>
      </c>
      <c r="O786" t="s">
        <v>4949</v>
      </c>
      <c r="P786" t="s">
        <v>1610</v>
      </c>
      <c r="Q786" t="s">
        <v>1589</v>
      </c>
    </row>
    <row r="787" spans="1:18" x14ac:dyDescent="0.25">
      <c r="A787" t="s">
        <v>39</v>
      </c>
      <c r="B787" t="s">
        <v>4950</v>
      </c>
      <c r="C787" t="s">
        <v>4951</v>
      </c>
      <c r="D787" t="s">
        <v>4952</v>
      </c>
      <c r="E787" t="s">
        <v>1338</v>
      </c>
      <c r="F787" s="1">
        <v>43042</v>
      </c>
      <c r="G787" s="1">
        <v>44137</v>
      </c>
      <c r="I787" t="s">
        <v>4953</v>
      </c>
      <c r="J787" t="s">
        <v>4954</v>
      </c>
      <c r="K787" t="s">
        <v>4955</v>
      </c>
      <c r="L787" t="s">
        <v>151</v>
      </c>
      <c r="P787" t="s">
        <v>1271</v>
      </c>
      <c r="Q787" t="s">
        <v>2909</v>
      </c>
    </row>
    <row r="788" spans="1:18" x14ac:dyDescent="0.25">
      <c r="A788" t="s">
        <v>114</v>
      </c>
      <c r="B788" t="s">
        <v>4956</v>
      </c>
      <c r="C788" t="s">
        <v>4957</v>
      </c>
      <c r="D788" t="s">
        <v>4957</v>
      </c>
      <c r="E788" t="s">
        <v>1338</v>
      </c>
      <c r="F788" s="1">
        <v>42827</v>
      </c>
      <c r="G788" s="1">
        <v>43922</v>
      </c>
      <c r="I788" t="s">
        <v>4958</v>
      </c>
      <c r="J788" t="s">
        <v>4959</v>
      </c>
      <c r="K788" t="s">
        <v>4960</v>
      </c>
      <c r="L788" t="s">
        <v>120</v>
      </c>
      <c r="M788" t="s">
        <v>4961</v>
      </c>
      <c r="N788" t="s">
        <v>4962</v>
      </c>
      <c r="O788" t="s">
        <v>4963</v>
      </c>
      <c r="P788" t="s">
        <v>1823</v>
      </c>
      <c r="Q788" t="s">
        <v>880</v>
      </c>
    </row>
    <row r="789" spans="1:18" x14ac:dyDescent="0.25">
      <c r="A789" t="s">
        <v>72</v>
      </c>
      <c r="B789" t="s">
        <v>4964</v>
      </c>
      <c r="C789" t="s">
        <v>4965</v>
      </c>
      <c r="D789" t="s">
        <v>4965</v>
      </c>
      <c r="E789" t="s">
        <v>1338</v>
      </c>
      <c r="F789" s="1">
        <v>42877</v>
      </c>
      <c r="G789" s="1">
        <v>43972</v>
      </c>
      <c r="I789" t="s">
        <v>4966</v>
      </c>
      <c r="J789">
        <v>1800</v>
      </c>
      <c r="K789" t="s">
        <v>4967</v>
      </c>
      <c r="L789" t="s">
        <v>197</v>
      </c>
      <c r="P789" t="s">
        <v>2445</v>
      </c>
      <c r="Q789" t="s">
        <v>4968</v>
      </c>
      <c r="R789" t="s">
        <v>4969</v>
      </c>
    </row>
    <row r="790" spans="1:18" x14ac:dyDescent="0.25">
      <c r="A790" t="s">
        <v>114</v>
      </c>
      <c r="B790" t="s">
        <v>4970</v>
      </c>
      <c r="C790" t="s">
        <v>4971</v>
      </c>
      <c r="D790" t="s">
        <v>4971</v>
      </c>
      <c r="E790" t="s">
        <v>1338</v>
      </c>
      <c r="F790" s="1">
        <v>43304</v>
      </c>
      <c r="G790" s="1">
        <v>44399</v>
      </c>
      <c r="I790" t="s">
        <v>4972</v>
      </c>
      <c r="J790">
        <v>27572</v>
      </c>
      <c r="K790" t="s">
        <v>1023</v>
      </c>
      <c r="L790" t="s">
        <v>17</v>
      </c>
      <c r="P790" t="s">
        <v>1871</v>
      </c>
      <c r="Q790" t="s">
        <v>4973</v>
      </c>
      <c r="R790" t="s">
        <v>4974</v>
      </c>
    </row>
    <row r="791" spans="1:18" x14ac:dyDescent="0.25">
      <c r="A791" t="s">
        <v>11</v>
      </c>
      <c r="B791" t="s">
        <v>4975</v>
      </c>
      <c r="C791" t="s">
        <v>4976</v>
      </c>
      <c r="D791" t="s">
        <v>4976</v>
      </c>
      <c r="E791" t="s">
        <v>1338</v>
      </c>
      <c r="F791" s="1">
        <v>42811</v>
      </c>
      <c r="G791" s="1">
        <v>43906</v>
      </c>
      <c r="I791" t="s">
        <v>4977</v>
      </c>
      <c r="J791">
        <v>33397</v>
      </c>
      <c r="K791" t="s">
        <v>4978</v>
      </c>
      <c r="L791" t="s">
        <v>17</v>
      </c>
      <c r="M791" t="s">
        <v>4979</v>
      </c>
      <c r="N791" t="s">
        <v>4980</v>
      </c>
      <c r="O791" t="s">
        <v>4981</v>
      </c>
      <c r="P791" t="s">
        <v>1271</v>
      </c>
      <c r="Q791" t="s">
        <v>3836</v>
      </c>
    </row>
    <row r="792" spans="1:18" x14ac:dyDescent="0.25">
      <c r="A792" t="s">
        <v>11</v>
      </c>
      <c r="B792" t="s">
        <v>4982</v>
      </c>
      <c r="C792" t="s">
        <v>4983</v>
      </c>
      <c r="D792" t="s">
        <v>4983</v>
      </c>
      <c r="E792" t="s">
        <v>1338</v>
      </c>
      <c r="F792" s="1">
        <v>42722</v>
      </c>
      <c r="G792" s="1">
        <v>43816</v>
      </c>
      <c r="I792" t="s">
        <v>4984</v>
      </c>
      <c r="J792">
        <v>27572</v>
      </c>
      <c r="K792" t="s">
        <v>4985</v>
      </c>
      <c r="L792" t="s">
        <v>17</v>
      </c>
      <c r="P792" t="s">
        <v>4986</v>
      </c>
      <c r="Q792" t="s">
        <v>2083</v>
      </c>
      <c r="R792" t="s">
        <v>4987</v>
      </c>
    </row>
    <row r="793" spans="1:18" x14ac:dyDescent="0.25">
      <c r="A793" t="s">
        <v>397</v>
      </c>
      <c r="B793" t="s">
        <v>4988</v>
      </c>
      <c r="C793" t="s">
        <v>4989</v>
      </c>
      <c r="D793" t="s">
        <v>4990</v>
      </c>
      <c r="E793" t="s">
        <v>1338</v>
      </c>
      <c r="F793" s="1">
        <v>43242</v>
      </c>
      <c r="G793" s="1">
        <v>44337</v>
      </c>
      <c r="I793" t="s">
        <v>4991</v>
      </c>
      <c r="J793">
        <v>7000</v>
      </c>
      <c r="K793" t="s">
        <v>1394</v>
      </c>
      <c r="L793" t="s">
        <v>145</v>
      </c>
      <c r="M793" t="s">
        <v>4992</v>
      </c>
      <c r="N793" t="s">
        <v>4993</v>
      </c>
      <c r="P793" t="s">
        <v>4994</v>
      </c>
      <c r="Q793" t="s">
        <v>4995</v>
      </c>
      <c r="R793" t="s">
        <v>4996</v>
      </c>
    </row>
    <row r="794" spans="1:18" x14ac:dyDescent="0.25">
      <c r="A794" t="s">
        <v>274</v>
      </c>
      <c r="B794" t="s">
        <v>4997</v>
      </c>
      <c r="C794" t="s">
        <v>4998</v>
      </c>
      <c r="D794" t="s">
        <v>4998</v>
      </c>
      <c r="E794" t="s">
        <v>1338</v>
      </c>
      <c r="F794" s="1">
        <v>43213</v>
      </c>
      <c r="G794" s="1">
        <v>44308</v>
      </c>
      <c r="I794" t="s">
        <v>4999</v>
      </c>
      <c r="K794" t="s">
        <v>5000</v>
      </c>
      <c r="L794" t="s">
        <v>129</v>
      </c>
      <c r="P794" t="s">
        <v>2445</v>
      </c>
      <c r="Q794" t="s">
        <v>1849</v>
      </c>
    </row>
    <row r="795" spans="1:18" x14ac:dyDescent="0.25">
      <c r="A795" t="s">
        <v>319</v>
      </c>
      <c r="B795" t="s">
        <v>5001</v>
      </c>
      <c r="C795" t="s">
        <v>5002</v>
      </c>
      <c r="D795" t="s">
        <v>5002</v>
      </c>
      <c r="E795" t="s">
        <v>1338</v>
      </c>
      <c r="F795" s="1">
        <v>42808</v>
      </c>
      <c r="G795" s="1">
        <v>43903</v>
      </c>
      <c r="I795" t="s">
        <v>5003</v>
      </c>
      <c r="J795" t="s">
        <v>5004</v>
      </c>
      <c r="K795" t="s">
        <v>5005</v>
      </c>
      <c r="L795" t="s">
        <v>45</v>
      </c>
      <c r="M795" t="s">
        <v>5006</v>
      </c>
      <c r="N795" t="s">
        <v>5007</v>
      </c>
      <c r="O795" t="s">
        <v>5008</v>
      </c>
      <c r="P795" t="s">
        <v>70</v>
      </c>
      <c r="Q795" t="s">
        <v>5009</v>
      </c>
      <c r="R795" t="s">
        <v>5010</v>
      </c>
    </row>
    <row r="796" spans="1:18" x14ac:dyDescent="0.25">
      <c r="A796" t="s">
        <v>114</v>
      </c>
      <c r="B796" t="s">
        <v>5011</v>
      </c>
      <c r="C796" t="s">
        <v>5012</v>
      </c>
      <c r="D796" t="s">
        <v>5012</v>
      </c>
      <c r="E796" t="s">
        <v>1338</v>
      </c>
      <c r="F796" s="1">
        <v>43291</v>
      </c>
      <c r="G796" s="1">
        <v>43530</v>
      </c>
      <c r="I796" t="s">
        <v>5013</v>
      </c>
      <c r="J796">
        <v>6785</v>
      </c>
      <c r="K796" t="s">
        <v>5014</v>
      </c>
      <c r="L796" t="s">
        <v>17</v>
      </c>
      <c r="M796" t="s">
        <v>5015</v>
      </c>
      <c r="N796" t="s">
        <v>5016</v>
      </c>
      <c r="O796" t="s">
        <v>5017</v>
      </c>
      <c r="P796" t="s">
        <v>1271</v>
      </c>
      <c r="Q796" t="s">
        <v>2331</v>
      </c>
    </row>
    <row r="797" spans="1:18" x14ac:dyDescent="0.25">
      <c r="A797" t="s">
        <v>59</v>
      </c>
      <c r="B797" t="s">
        <v>5018</v>
      </c>
      <c r="C797" t="s">
        <v>5019</v>
      </c>
      <c r="D797" t="s">
        <v>5019</v>
      </c>
      <c r="E797" t="s">
        <v>1338</v>
      </c>
      <c r="F797" s="1">
        <v>43479</v>
      </c>
      <c r="G797" s="1">
        <v>44574</v>
      </c>
      <c r="I797" t="s">
        <v>5020</v>
      </c>
      <c r="J797">
        <v>29760</v>
      </c>
      <c r="K797" t="s">
        <v>5021</v>
      </c>
      <c r="L797" t="s">
        <v>224</v>
      </c>
      <c r="M797" t="s">
        <v>5022</v>
      </c>
      <c r="O797" t="s">
        <v>5023</v>
      </c>
      <c r="P797" t="s">
        <v>5024</v>
      </c>
      <c r="Q797" t="s">
        <v>1798</v>
      </c>
    </row>
    <row r="798" spans="1:18" x14ac:dyDescent="0.25">
      <c r="A798" t="s">
        <v>59</v>
      </c>
      <c r="B798" t="s">
        <v>5025</v>
      </c>
      <c r="C798" t="s">
        <v>5026</v>
      </c>
      <c r="D798" t="s">
        <v>5026</v>
      </c>
      <c r="E798" t="s">
        <v>1338</v>
      </c>
      <c r="F798" s="1">
        <v>43252</v>
      </c>
      <c r="G798" s="1">
        <v>44227</v>
      </c>
      <c r="I798" t="s">
        <v>5027</v>
      </c>
      <c r="J798">
        <v>75010</v>
      </c>
      <c r="K798" t="s">
        <v>5028</v>
      </c>
      <c r="L798" t="s">
        <v>224</v>
      </c>
      <c r="M798" t="s">
        <v>5029</v>
      </c>
      <c r="N798" t="s">
        <v>5030</v>
      </c>
      <c r="O798" t="s">
        <v>5031</v>
      </c>
      <c r="P798" t="s">
        <v>1361</v>
      </c>
      <c r="Q798" t="s">
        <v>1933</v>
      </c>
    </row>
    <row r="799" spans="1:18" x14ac:dyDescent="0.25">
      <c r="A799" t="s">
        <v>192</v>
      </c>
      <c r="B799" t="s">
        <v>5032</v>
      </c>
      <c r="C799" t="s">
        <v>5033</v>
      </c>
      <c r="D799" t="s">
        <v>5033</v>
      </c>
      <c r="E799" t="s">
        <v>1338</v>
      </c>
      <c r="F799" s="1">
        <v>42611</v>
      </c>
      <c r="G799" s="1">
        <v>43705</v>
      </c>
      <c r="I799" t="s">
        <v>5034</v>
      </c>
      <c r="J799">
        <v>5621</v>
      </c>
      <c r="K799" t="s">
        <v>5035</v>
      </c>
      <c r="L799" t="s">
        <v>197</v>
      </c>
      <c r="M799" t="s">
        <v>5036</v>
      </c>
      <c r="N799" t="s">
        <v>5037</v>
      </c>
      <c r="O799" t="s">
        <v>5038</v>
      </c>
      <c r="P799" t="s">
        <v>5039</v>
      </c>
      <c r="Q799" t="s">
        <v>5040</v>
      </c>
    </row>
    <row r="800" spans="1:18" x14ac:dyDescent="0.25">
      <c r="A800" t="s">
        <v>114</v>
      </c>
      <c r="B800" t="s">
        <v>5041</v>
      </c>
      <c r="C800" t="s">
        <v>5042</v>
      </c>
      <c r="D800" t="s">
        <v>5042</v>
      </c>
      <c r="E800" t="s">
        <v>1338</v>
      </c>
      <c r="F800" s="1">
        <v>43300</v>
      </c>
      <c r="G800" s="1">
        <v>44374</v>
      </c>
      <c r="I800" t="s">
        <v>5043</v>
      </c>
      <c r="J800" t="s">
        <v>5044</v>
      </c>
      <c r="K800" t="s">
        <v>5045</v>
      </c>
      <c r="L800" t="s">
        <v>239</v>
      </c>
      <c r="M800" t="s">
        <v>5046</v>
      </c>
      <c r="N800" t="s">
        <v>5047</v>
      </c>
      <c r="O800" t="s">
        <v>5048</v>
      </c>
      <c r="P800" t="s">
        <v>1610</v>
      </c>
      <c r="Q800" t="s">
        <v>5049</v>
      </c>
    </row>
    <row r="801" spans="1:18" x14ac:dyDescent="0.25">
      <c r="A801" t="s">
        <v>59</v>
      </c>
      <c r="B801" t="s">
        <v>5050</v>
      </c>
      <c r="C801" t="s">
        <v>5051</v>
      </c>
      <c r="D801" t="s">
        <v>5051</v>
      </c>
      <c r="E801" t="s">
        <v>1338</v>
      </c>
      <c r="F801" s="1">
        <v>43296</v>
      </c>
      <c r="G801" s="1">
        <v>44391</v>
      </c>
      <c r="I801" t="s">
        <v>5052</v>
      </c>
      <c r="J801">
        <v>81153</v>
      </c>
      <c r="K801" t="s">
        <v>87</v>
      </c>
      <c r="L801" t="s">
        <v>88</v>
      </c>
      <c r="P801" t="s">
        <v>1630</v>
      </c>
      <c r="Q801" t="s">
        <v>2539</v>
      </c>
      <c r="R801" t="s">
        <v>5053</v>
      </c>
    </row>
    <row r="802" spans="1:18" x14ac:dyDescent="0.25">
      <c r="A802" t="s">
        <v>140</v>
      </c>
      <c r="B802" t="s">
        <v>5054</v>
      </c>
      <c r="C802" t="s">
        <v>5055</v>
      </c>
      <c r="D802" t="s">
        <v>5055</v>
      </c>
      <c r="E802" t="s">
        <v>1338</v>
      </c>
      <c r="F802" s="1">
        <v>43028</v>
      </c>
      <c r="G802" s="1">
        <v>44123</v>
      </c>
      <c r="I802" t="s">
        <v>5056</v>
      </c>
      <c r="J802">
        <v>8790</v>
      </c>
      <c r="K802" t="s">
        <v>5057</v>
      </c>
      <c r="L802" t="s">
        <v>239</v>
      </c>
      <c r="P802" t="s">
        <v>1033</v>
      </c>
      <c r="Q802" t="s">
        <v>2426</v>
      </c>
    </row>
    <row r="803" spans="1:18" x14ac:dyDescent="0.25">
      <c r="A803" t="s">
        <v>59</v>
      </c>
      <c r="B803" t="s">
        <v>5058</v>
      </c>
      <c r="C803" t="s">
        <v>5059</v>
      </c>
      <c r="D803" t="s">
        <v>5059</v>
      </c>
      <c r="E803" t="s">
        <v>1338</v>
      </c>
      <c r="F803" s="1">
        <v>43432</v>
      </c>
      <c r="G803" s="1">
        <v>44527</v>
      </c>
      <c r="I803" t="s">
        <v>5060</v>
      </c>
      <c r="K803" t="s">
        <v>5061</v>
      </c>
      <c r="L803" t="s">
        <v>66</v>
      </c>
      <c r="P803" t="s">
        <v>1271</v>
      </c>
      <c r="Q803" t="s">
        <v>5062</v>
      </c>
      <c r="R803" t="s">
        <v>5063</v>
      </c>
    </row>
    <row r="804" spans="1:18" x14ac:dyDescent="0.25">
      <c r="A804" t="s">
        <v>77</v>
      </c>
      <c r="B804" t="s">
        <v>5064</v>
      </c>
      <c r="C804" t="s">
        <v>5065</v>
      </c>
      <c r="D804" t="s">
        <v>5065</v>
      </c>
      <c r="E804" t="s">
        <v>1338</v>
      </c>
      <c r="F804" s="1">
        <v>42779</v>
      </c>
      <c r="G804" s="1">
        <v>43873</v>
      </c>
      <c r="I804" t="s">
        <v>5066</v>
      </c>
      <c r="K804" t="s">
        <v>5067</v>
      </c>
      <c r="L804" t="s">
        <v>66</v>
      </c>
      <c r="P804" t="s">
        <v>1271</v>
      </c>
      <c r="Q804" t="s">
        <v>3413</v>
      </c>
    </row>
    <row r="805" spans="1:18" x14ac:dyDescent="0.25">
      <c r="A805" t="s">
        <v>59</v>
      </c>
      <c r="B805" t="s">
        <v>5068</v>
      </c>
      <c r="C805" t="s">
        <v>5069</v>
      </c>
      <c r="D805" t="s">
        <v>5069</v>
      </c>
      <c r="E805" t="s">
        <v>1338</v>
      </c>
      <c r="F805" s="1">
        <v>42696</v>
      </c>
      <c r="G805" s="1">
        <v>43790</v>
      </c>
      <c r="I805" t="s">
        <v>5070</v>
      </c>
      <c r="J805">
        <v>9320</v>
      </c>
      <c r="K805" t="s">
        <v>5071</v>
      </c>
      <c r="L805" t="s">
        <v>229</v>
      </c>
      <c r="P805" t="s">
        <v>1271</v>
      </c>
      <c r="Q805" t="s">
        <v>5072</v>
      </c>
    </row>
    <row r="806" spans="1:18" x14ac:dyDescent="0.25">
      <c r="A806" t="s">
        <v>381</v>
      </c>
      <c r="B806" t="s">
        <v>5073</v>
      </c>
      <c r="C806" t="s">
        <v>5074</v>
      </c>
      <c r="D806" t="s">
        <v>5074</v>
      </c>
      <c r="E806" t="s">
        <v>1338</v>
      </c>
      <c r="F806" s="1">
        <v>42801</v>
      </c>
      <c r="G806" s="1">
        <v>43896</v>
      </c>
      <c r="I806" t="s">
        <v>5075</v>
      </c>
      <c r="J806" t="s">
        <v>5076</v>
      </c>
      <c r="K806" t="s">
        <v>1198</v>
      </c>
      <c r="L806" t="s">
        <v>387</v>
      </c>
      <c r="P806" t="s">
        <v>1854</v>
      </c>
      <c r="Q806" t="s">
        <v>1621</v>
      </c>
    </row>
    <row r="807" spans="1:18" x14ac:dyDescent="0.25">
      <c r="A807" t="s">
        <v>72</v>
      </c>
      <c r="B807" t="s">
        <v>5077</v>
      </c>
      <c r="C807" t="s">
        <v>5078</v>
      </c>
      <c r="D807" t="s">
        <v>5078</v>
      </c>
      <c r="E807" t="s">
        <v>1338</v>
      </c>
      <c r="F807" s="1">
        <v>42957</v>
      </c>
      <c r="G807" s="1">
        <v>44052</v>
      </c>
      <c r="I807" t="s">
        <v>5079</v>
      </c>
      <c r="J807">
        <v>8355</v>
      </c>
      <c r="K807" t="s">
        <v>3679</v>
      </c>
      <c r="L807" t="s">
        <v>197</v>
      </c>
      <c r="P807" t="s">
        <v>2056</v>
      </c>
      <c r="Q807" t="s">
        <v>880</v>
      </c>
    </row>
    <row r="808" spans="1:18" x14ac:dyDescent="0.25">
      <c r="A808" t="s">
        <v>59</v>
      </c>
      <c r="B808" t="s">
        <v>5080</v>
      </c>
      <c r="C808" t="s">
        <v>5081</v>
      </c>
      <c r="D808" t="s">
        <v>5081</v>
      </c>
      <c r="E808" t="s">
        <v>1338</v>
      </c>
      <c r="F808" s="1">
        <v>43160</v>
      </c>
      <c r="G808" s="1">
        <v>44164</v>
      </c>
      <c r="I808" t="s">
        <v>5082</v>
      </c>
      <c r="J808">
        <v>85690</v>
      </c>
      <c r="K808" t="s">
        <v>5083</v>
      </c>
      <c r="L808" t="s">
        <v>224</v>
      </c>
      <c r="P808" t="s">
        <v>1088</v>
      </c>
      <c r="Q808" t="s">
        <v>1913</v>
      </c>
    </row>
    <row r="809" spans="1:18" x14ac:dyDescent="0.25">
      <c r="A809" t="s">
        <v>114</v>
      </c>
      <c r="B809" t="s">
        <v>5084</v>
      </c>
      <c r="C809" t="s">
        <v>5085</v>
      </c>
      <c r="D809" t="s">
        <v>5085</v>
      </c>
      <c r="E809" t="s">
        <v>1338</v>
      </c>
      <c r="F809" s="1">
        <v>42444</v>
      </c>
      <c r="G809" s="1">
        <v>43538</v>
      </c>
      <c r="I809" t="s">
        <v>5086</v>
      </c>
      <c r="J809" t="s">
        <v>5087</v>
      </c>
      <c r="K809" t="s">
        <v>1290</v>
      </c>
      <c r="L809" t="s">
        <v>120</v>
      </c>
      <c r="M809" t="s">
        <v>5088</v>
      </c>
      <c r="N809" t="s">
        <v>5089</v>
      </c>
      <c r="O809" t="s">
        <v>5090</v>
      </c>
      <c r="P809" t="s">
        <v>1823</v>
      </c>
      <c r="Q809" t="s">
        <v>5091</v>
      </c>
    </row>
    <row r="810" spans="1:18" x14ac:dyDescent="0.25">
      <c r="A810" t="s">
        <v>114</v>
      </c>
      <c r="B810" t="s">
        <v>5092</v>
      </c>
      <c r="C810" t="s">
        <v>5093</v>
      </c>
      <c r="D810" t="s">
        <v>5093</v>
      </c>
      <c r="E810" t="s">
        <v>1338</v>
      </c>
      <c r="F810" s="1">
        <v>42404</v>
      </c>
      <c r="G810" s="1">
        <v>43499</v>
      </c>
      <c r="I810" t="s">
        <v>5094</v>
      </c>
      <c r="J810" t="s">
        <v>3758</v>
      </c>
      <c r="K810" t="s">
        <v>1290</v>
      </c>
      <c r="L810" t="s">
        <v>120</v>
      </c>
      <c r="M810" t="s">
        <v>5095</v>
      </c>
      <c r="N810" t="s">
        <v>5096</v>
      </c>
      <c r="O810" t="s">
        <v>5097</v>
      </c>
      <c r="P810" t="s">
        <v>1630</v>
      </c>
      <c r="Q810" t="s">
        <v>5098</v>
      </c>
    </row>
    <row r="811" spans="1:18" x14ac:dyDescent="0.25">
      <c r="A811" t="s">
        <v>114</v>
      </c>
      <c r="B811" t="s">
        <v>5099</v>
      </c>
      <c r="C811" t="s">
        <v>5100</v>
      </c>
      <c r="D811" t="s">
        <v>5100</v>
      </c>
      <c r="E811" t="s">
        <v>1338</v>
      </c>
      <c r="F811" s="1">
        <v>43304</v>
      </c>
      <c r="G811" s="1">
        <v>44399</v>
      </c>
      <c r="I811" t="s">
        <v>5101</v>
      </c>
      <c r="J811">
        <v>27572</v>
      </c>
      <c r="K811" t="s">
        <v>1023</v>
      </c>
      <c r="L811" t="s">
        <v>17</v>
      </c>
      <c r="M811" t="s">
        <v>5102</v>
      </c>
      <c r="N811" t="s">
        <v>5103</v>
      </c>
      <c r="O811" t="s">
        <v>5104</v>
      </c>
      <c r="Q811" t="s">
        <v>5105</v>
      </c>
    </row>
    <row r="812" spans="1:18" x14ac:dyDescent="0.25">
      <c r="A812" t="s">
        <v>114</v>
      </c>
      <c r="B812" t="s">
        <v>5106</v>
      </c>
      <c r="C812" t="s">
        <v>5107</v>
      </c>
      <c r="D812" t="s">
        <v>5107</v>
      </c>
      <c r="E812" t="s">
        <v>1338</v>
      </c>
      <c r="F812" s="1">
        <v>42759</v>
      </c>
      <c r="G812" s="1">
        <v>43853</v>
      </c>
      <c r="I812" t="s">
        <v>5108</v>
      </c>
      <c r="J812">
        <v>8380</v>
      </c>
      <c r="K812" t="s">
        <v>5109</v>
      </c>
      <c r="L812" t="s">
        <v>239</v>
      </c>
      <c r="M812" t="s">
        <v>5110</v>
      </c>
      <c r="O812" t="s">
        <v>5111</v>
      </c>
      <c r="P812" t="s">
        <v>1398</v>
      </c>
      <c r="Q812" t="s">
        <v>1407</v>
      </c>
    </row>
    <row r="813" spans="1:18" x14ac:dyDescent="0.25">
      <c r="A813" t="s">
        <v>59</v>
      </c>
      <c r="B813" t="s">
        <v>5112</v>
      </c>
      <c r="C813" t="s">
        <v>5113</v>
      </c>
      <c r="D813" t="s">
        <v>5113</v>
      </c>
      <c r="E813" t="s">
        <v>1338</v>
      </c>
      <c r="F813" s="1">
        <v>43193</v>
      </c>
      <c r="G813" s="1">
        <v>44288</v>
      </c>
      <c r="I813" t="s">
        <v>5114</v>
      </c>
      <c r="J813">
        <v>44860</v>
      </c>
      <c r="K813" t="s">
        <v>5115</v>
      </c>
      <c r="L813" t="s">
        <v>224</v>
      </c>
      <c r="M813" t="s">
        <v>5116</v>
      </c>
      <c r="N813" t="s">
        <v>5117</v>
      </c>
      <c r="O813" t="s">
        <v>5118</v>
      </c>
      <c r="P813" t="s">
        <v>1033</v>
      </c>
      <c r="Q813" t="s">
        <v>4090</v>
      </c>
    </row>
    <row r="814" spans="1:18" x14ac:dyDescent="0.25">
      <c r="A814" t="s">
        <v>59</v>
      </c>
      <c r="B814" t="s">
        <v>5119</v>
      </c>
      <c r="C814" t="s">
        <v>5120</v>
      </c>
      <c r="D814" t="s">
        <v>5120</v>
      </c>
      <c r="E814" t="s">
        <v>1338</v>
      </c>
      <c r="F814" s="1">
        <v>43388</v>
      </c>
      <c r="G814" s="1">
        <v>44483</v>
      </c>
      <c r="I814" t="s">
        <v>5121</v>
      </c>
      <c r="J814">
        <v>6200</v>
      </c>
      <c r="K814" t="s">
        <v>5122</v>
      </c>
      <c r="L814" t="s">
        <v>224</v>
      </c>
      <c r="M814" t="s">
        <v>5123</v>
      </c>
      <c r="N814" t="s">
        <v>5124</v>
      </c>
      <c r="O814" t="s">
        <v>5125</v>
      </c>
      <c r="P814" t="s">
        <v>2785</v>
      </c>
      <c r="Q814" t="s">
        <v>5126</v>
      </c>
    </row>
    <row r="815" spans="1:18" x14ac:dyDescent="0.25">
      <c r="A815" t="s">
        <v>178</v>
      </c>
      <c r="B815" t="s">
        <v>5127</v>
      </c>
      <c r="C815" t="s">
        <v>5128</v>
      </c>
      <c r="D815" t="s">
        <v>5128</v>
      </c>
      <c r="E815" t="s">
        <v>1338</v>
      </c>
      <c r="F815" s="1">
        <v>42766</v>
      </c>
      <c r="G815" s="1">
        <v>43860</v>
      </c>
      <c r="I815" t="s">
        <v>5129</v>
      </c>
      <c r="J815">
        <v>62126</v>
      </c>
      <c r="K815" t="s">
        <v>5130</v>
      </c>
      <c r="L815" t="s">
        <v>224</v>
      </c>
      <c r="M815" t="s">
        <v>5131</v>
      </c>
      <c r="N815" t="s">
        <v>5132</v>
      </c>
      <c r="O815" t="s">
        <v>5133</v>
      </c>
      <c r="P815" t="s">
        <v>1881</v>
      </c>
      <c r="Q815" t="s">
        <v>1621</v>
      </c>
    </row>
    <row r="816" spans="1:18" x14ac:dyDescent="0.25">
      <c r="A816" t="s">
        <v>114</v>
      </c>
      <c r="B816" t="s">
        <v>5134</v>
      </c>
      <c r="C816" t="s">
        <v>5135</v>
      </c>
      <c r="D816" t="s">
        <v>5135</v>
      </c>
      <c r="E816" t="s">
        <v>1338</v>
      </c>
      <c r="F816" s="1">
        <v>43073</v>
      </c>
      <c r="G816" s="1">
        <v>44168</v>
      </c>
      <c r="I816" t="s">
        <v>5136</v>
      </c>
      <c r="J816">
        <v>9241</v>
      </c>
      <c r="K816" t="s">
        <v>4281</v>
      </c>
      <c r="L816" t="s">
        <v>2237</v>
      </c>
      <c r="M816" t="s">
        <v>5137</v>
      </c>
      <c r="N816">
        <v>8.8017140903440001E-3</v>
      </c>
      <c r="O816" t="s">
        <v>5138</v>
      </c>
      <c r="P816" t="s">
        <v>1939</v>
      </c>
      <c r="Q816" t="s">
        <v>1900</v>
      </c>
    </row>
    <row r="817" spans="1:18" x14ac:dyDescent="0.25">
      <c r="A817" t="s">
        <v>77</v>
      </c>
      <c r="B817" t="s">
        <v>5139</v>
      </c>
      <c r="C817" t="s">
        <v>5140</v>
      </c>
      <c r="D817" t="s">
        <v>5140</v>
      </c>
      <c r="E817" t="s">
        <v>1338</v>
      </c>
      <c r="F817" s="1">
        <v>42754</v>
      </c>
      <c r="G817" s="1">
        <v>43848</v>
      </c>
      <c r="I817" t="s">
        <v>5141</v>
      </c>
      <c r="K817" t="s">
        <v>5142</v>
      </c>
      <c r="L817" t="s">
        <v>2686</v>
      </c>
      <c r="P817" t="s">
        <v>1463</v>
      </c>
      <c r="Q817" t="s">
        <v>5143</v>
      </c>
    </row>
    <row r="818" spans="1:18" x14ac:dyDescent="0.25">
      <c r="A818" t="s">
        <v>721</v>
      </c>
      <c r="B818" t="s">
        <v>5144</v>
      </c>
      <c r="C818" t="s">
        <v>5145</v>
      </c>
      <c r="D818" t="s">
        <v>5146</v>
      </c>
      <c r="E818" t="s">
        <v>1338</v>
      </c>
      <c r="F818" s="1">
        <v>42914</v>
      </c>
      <c r="G818" s="1">
        <v>44009</v>
      </c>
      <c r="I818" t="s">
        <v>5147</v>
      </c>
      <c r="J818">
        <v>20117</v>
      </c>
      <c r="K818" t="s">
        <v>5148</v>
      </c>
      <c r="L818" t="s">
        <v>234</v>
      </c>
      <c r="Q818" t="s">
        <v>5149</v>
      </c>
      <c r="R818" t="s">
        <v>5150</v>
      </c>
    </row>
    <row r="819" spans="1:18" x14ac:dyDescent="0.25">
      <c r="A819" t="s">
        <v>201</v>
      </c>
      <c r="B819" t="s">
        <v>5151</v>
      </c>
      <c r="C819" t="s">
        <v>5152</v>
      </c>
      <c r="D819" t="s">
        <v>5152</v>
      </c>
      <c r="E819" t="s">
        <v>1338</v>
      </c>
      <c r="F819" s="1">
        <v>42937</v>
      </c>
      <c r="G819" s="1">
        <v>44033</v>
      </c>
      <c r="I819" t="s">
        <v>5153</v>
      </c>
      <c r="J819">
        <v>5699</v>
      </c>
      <c r="K819" t="s">
        <v>138</v>
      </c>
      <c r="L819" t="s">
        <v>139</v>
      </c>
      <c r="M819" t="s">
        <v>5154</v>
      </c>
      <c r="N819" t="s">
        <v>5155</v>
      </c>
      <c r="O819" t="s">
        <v>5156</v>
      </c>
      <c r="P819" t="s">
        <v>1630</v>
      </c>
      <c r="Q819" t="s">
        <v>5157</v>
      </c>
    </row>
    <row r="820" spans="1:18" x14ac:dyDescent="0.25">
      <c r="A820" t="s">
        <v>114</v>
      </c>
      <c r="B820" t="s">
        <v>5158</v>
      </c>
      <c r="C820" t="s">
        <v>5159</v>
      </c>
      <c r="D820" t="s">
        <v>5159</v>
      </c>
      <c r="E820" t="s">
        <v>1338</v>
      </c>
      <c r="F820" s="1">
        <v>43390</v>
      </c>
      <c r="G820" s="1">
        <v>44485</v>
      </c>
      <c r="I820" t="s">
        <v>5160</v>
      </c>
      <c r="K820" t="s">
        <v>5161</v>
      </c>
      <c r="L820" t="s">
        <v>377</v>
      </c>
      <c r="M820" t="s">
        <v>5162</v>
      </c>
      <c r="N820" t="s">
        <v>5163</v>
      </c>
      <c r="O820" t="s">
        <v>5164</v>
      </c>
      <c r="P820" t="s">
        <v>3548</v>
      </c>
      <c r="Q820" t="s">
        <v>2864</v>
      </c>
      <c r="R820" t="s">
        <v>5159</v>
      </c>
    </row>
    <row r="821" spans="1:18" x14ac:dyDescent="0.25">
      <c r="A821" t="s">
        <v>59</v>
      </c>
      <c r="B821" t="s">
        <v>5165</v>
      </c>
      <c r="C821" t="s">
        <v>5166</v>
      </c>
      <c r="D821" t="s">
        <v>5166</v>
      </c>
      <c r="E821" t="s">
        <v>1338</v>
      </c>
      <c r="F821" s="1">
        <v>42773</v>
      </c>
      <c r="G821" s="1">
        <v>43867</v>
      </c>
      <c r="I821" t="s">
        <v>5167</v>
      </c>
      <c r="J821">
        <v>69960</v>
      </c>
      <c r="K821" t="s">
        <v>5168</v>
      </c>
      <c r="L821" t="s">
        <v>224</v>
      </c>
      <c r="M821" t="s">
        <v>5169</v>
      </c>
      <c r="O821" t="s">
        <v>5170</v>
      </c>
      <c r="P821" t="s">
        <v>1271</v>
      </c>
      <c r="Q821" t="s">
        <v>5171</v>
      </c>
    </row>
    <row r="822" spans="1:18" x14ac:dyDescent="0.25">
      <c r="A822" t="s">
        <v>59</v>
      </c>
      <c r="B822" t="s">
        <v>5172</v>
      </c>
      <c r="C822" t="s">
        <v>5173</v>
      </c>
      <c r="D822" t="s">
        <v>5173</v>
      </c>
      <c r="E822" t="s">
        <v>1338</v>
      </c>
      <c r="F822" s="1">
        <v>43207</v>
      </c>
      <c r="G822" s="1">
        <v>44302</v>
      </c>
      <c r="I822" t="s">
        <v>5174</v>
      </c>
      <c r="J822">
        <v>29419</v>
      </c>
      <c r="K822" t="s">
        <v>5175</v>
      </c>
      <c r="L822" t="s">
        <v>224</v>
      </c>
      <c r="P822" t="s">
        <v>1854</v>
      </c>
      <c r="Q822" t="s">
        <v>2266</v>
      </c>
      <c r="R822" t="s">
        <v>5176</v>
      </c>
    </row>
    <row r="823" spans="1:18" x14ac:dyDescent="0.25">
      <c r="A823" t="s">
        <v>124</v>
      </c>
      <c r="B823" t="s">
        <v>5177</v>
      </c>
      <c r="C823" t="s">
        <v>5178</v>
      </c>
      <c r="D823" t="s">
        <v>5178</v>
      </c>
      <c r="E823" t="s">
        <v>1338</v>
      </c>
      <c r="F823" s="1">
        <v>43500</v>
      </c>
      <c r="G823" s="1">
        <v>44595</v>
      </c>
      <c r="I823" t="s">
        <v>5179</v>
      </c>
      <c r="J823" t="s">
        <v>5180</v>
      </c>
      <c r="K823" t="s">
        <v>5181</v>
      </c>
      <c r="L823" t="s">
        <v>151</v>
      </c>
      <c r="P823" t="s">
        <v>1463</v>
      </c>
      <c r="Q823" t="s">
        <v>5182</v>
      </c>
    </row>
    <row r="824" spans="1:18" x14ac:dyDescent="0.25">
      <c r="A824" t="s">
        <v>114</v>
      </c>
      <c r="B824" t="s">
        <v>5183</v>
      </c>
      <c r="C824" t="s">
        <v>5184</v>
      </c>
      <c r="D824" t="s">
        <v>5184</v>
      </c>
      <c r="E824" t="s">
        <v>1338</v>
      </c>
      <c r="F824" s="1">
        <v>43497</v>
      </c>
      <c r="G824" s="1">
        <v>43585</v>
      </c>
      <c r="I824" t="s">
        <v>5185</v>
      </c>
      <c r="J824">
        <v>48161</v>
      </c>
      <c r="K824" t="s">
        <v>5186</v>
      </c>
      <c r="L824" t="s">
        <v>17</v>
      </c>
      <c r="P824" t="s">
        <v>1271</v>
      </c>
      <c r="Q824" t="s">
        <v>880</v>
      </c>
    </row>
    <row r="825" spans="1:18" x14ac:dyDescent="0.25">
      <c r="A825" t="s">
        <v>124</v>
      </c>
      <c r="B825" t="s">
        <v>5187</v>
      </c>
      <c r="C825" t="s">
        <v>5188</v>
      </c>
      <c r="D825" t="s">
        <v>5188</v>
      </c>
      <c r="E825" t="s">
        <v>1338</v>
      </c>
      <c r="F825" s="1">
        <v>42639</v>
      </c>
      <c r="G825" s="1">
        <v>43733</v>
      </c>
      <c r="I825" t="s">
        <v>5189</v>
      </c>
      <c r="J825">
        <v>738322</v>
      </c>
      <c r="K825" t="s">
        <v>401</v>
      </c>
      <c r="L825" t="s">
        <v>402</v>
      </c>
      <c r="P825" t="s">
        <v>5190</v>
      </c>
      <c r="Q825" t="s">
        <v>333</v>
      </c>
    </row>
    <row r="826" spans="1:18" x14ac:dyDescent="0.25">
      <c r="A826" t="s">
        <v>114</v>
      </c>
      <c r="B826" t="s">
        <v>5191</v>
      </c>
      <c r="C826" t="s">
        <v>5192</v>
      </c>
      <c r="D826" t="s">
        <v>5192</v>
      </c>
      <c r="E826" t="s">
        <v>1338</v>
      </c>
      <c r="F826" s="1">
        <v>43209</v>
      </c>
      <c r="G826" s="1">
        <v>44304</v>
      </c>
      <c r="I826" t="s">
        <v>5193</v>
      </c>
      <c r="J826">
        <v>17240</v>
      </c>
      <c r="K826" t="s">
        <v>5194</v>
      </c>
      <c r="L826" t="s">
        <v>229</v>
      </c>
      <c r="M826" t="s">
        <v>5195</v>
      </c>
      <c r="N826">
        <v>34972832228</v>
      </c>
      <c r="O826" t="s">
        <v>5196</v>
      </c>
      <c r="P826" t="s">
        <v>5197</v>
      </c>
      <c r="Q826" t="s">
        <v>5198</v>
      </c>
    </row>
    <row r="827" spans="1:18" x14ac:dyDescent="0.25">
      <c r="A827" t="s">
        <v>721</v>
      </c>
      <c r="B827" t="s">
        <v>5199</v>
      </c>
      <c r="C827" t="s">
        <v>5200</v>
      </c>
      <c r="D827" t="s">
        <v>5200</v>
      </c>
      <c r="E827" t="s">
        <v>1338</v>
      </c>
      <c r="F827" s="1">
        <v>43364</v>
      </c>
      <c r="G827" s="1">
        <v>44459</v>
      </c>
      <c r="I827" t="s">
        <v>5201</v>
      </c>
      <c r="J827">
        <v>1930</v>
      </c>
      <c r="K827" t="s">
        <v>5202</v>
      </c>
      <c r="L827" t="s">
        <v>234</v>
      </c>
      <c r="P827" t="s">
        <v>2038</v>
      </c>
      <c r="Q827" t="s">
        <v>3356</v>
      </c>
    </row>
    <row r="828" spans="1:18" x14ac:dyDescent="0.25">
      <c r="A828" t="s">
        <v>140</v>
      </c>
      <c r="B828" t="s">
        <v>5203</v>
      </c>
      <c r="C828" t="s">
        <v>5204</v>
      </c>
      <c r="D828" t="s">
        <v>5204</v>
      </c>
      <c r="E828" t="s">
        <v>1338</v>
      </c>
      <c r="F828" s="1">
        <v>43200</v>
      </c>
      <c r="G828" s="1">
        <v>43621</v>
      </c>
      <c r="I828" t="s">
        <v>5205</v>
      </c>
      <c r="J828">
        <v>1230</v>
      </c>
      <c r="K828" t="s">
        <v>5206</v>
      </c>
      <c r="L828" t="s">
        <v>730</v>
      </c>
      <c r="P828" t="s">
        <v>1854</v>
      </c>
      <c r="Q828" t="s">
        <v>5207</v>
      </c>
      <c r="R828" t="s">
        <v>5208</v>
      </c>
    </row>
    <row r="829" spans="1:18" x14ac:dyDescent="0.25">
      <c r="A829" t="s">
        <v>124</v>
      </c>
      <c r="B829" t="s">
        <v>5209</v>
      </c>
      <c r="C829" t="s">
        <v>5210</v>
      </c>
      <c r="D829" t="s">
        <v>5210</v>
      </c>
      <c r="E829" t="s">
        <v>1338</v>
      </c>
      <c r="F829" s="1">
        <v>43293</v>
      </c>
      <c r="G829" s="1">
        <v>44388</v>
      </c>
      <c r="I829" t="s">
        <v>5211</v>
      </c>
      <c r="J829">
        <v>850000</v>
      </c>
      <c r="K829" t="s">
        <v>5212</v>
      </c>
      <c r="L829" t="s">
        <v>66</v>
      </c>
      <c r="M829" t="s">
        <v>5213</v>
      </c>
      <c r="O829" t="s">
        <v>5214</v>
      </c>
      <c r="P829" t="s">
        <v>2091</v>
      </c>
      <c r="Q829" t="s">
        <v>1583</v>
      </c>
    </row>
    <row r="830" spans="1:18" x14ac:dyDescent="0.25">
      <c r="A830" t="s">
        <v>59</v>
      </c>
      <c r="B830" t="s">
        <v>5215</v>
      </c>
      <c r="C830" t="s">
        <v>5216</v>
      </c>
      <c r="D830" t="s">
        <v>5216</v>
      </c>
      <c r="E830" t="s">
        <v>1338</v>
      </c>
      <c r="F830" s="1">
        <v>43431</v>
      </c>
      <c r="G830" s="1">
        <v>44526</v>
      </c>
      <c r="I830" t="s">
        <v>5217</v>
      </c>
      <c r="J830">
        <v>84</v>
      </c>
      <c r="K830" t="s">
        <v>5218</v>
      </c>
      <c r="L830" t="s">
        <v>66</v>
      </c>
      <c r="M830" t="s">
        <v>5219</v>
      </c>
      <c r="N830" t="s">
        <v>5220</v>
      </c>
      <c r="O830" t="s">
        <v>5221</v>
      </c>
      <c r="P830" t="s">
        <v>2056</v>
      </c>
      <c r="Q830" t="s">
        <v>2808</v>
      </c>
      <c r="R830" t="s">
        <v>5222</v>
      </c>
    </row>
    <row r="831" spans="1:18" x14ac:dyDescent="0.25">
      <c r="A831" t="s">
        <v>397</v>
      </c>
      <c r="B831" t="s">
        <v>5223</v>
      </c>
      <c r="C831" t="s">
        <v>5224</v>
      </c>
      <c r="D831" t="s">
        <v>5224</v>
      </c>
      <c r="E831" t="s">
        <v>1338</v>
      </c>
      <c r="F831" s="1">
        <v>43083</v>
      </c>
      <c r="G831" s="1">
        <v>44178</v>
      </c>
      <c r="I831" t="s">
        <v>5225</v>
      </c>
      <c r="J831">
        <v>7730</v>
      </c>
      <c r="K831" t="s">
        <v>4419</v>
      </c>
      <c r="L831" t="s">
        <v>145</v>
      </c>
      <c r="P831" t="s">
        <v>1088</v>
      </c>
      <c r="Q831" t="s">
        <v>5226</v>
      </c>
    </row>
    <row r="832" spans="1:18" x14ac:dyDescent="0.25">
      <c r="A832" t="s">
        <v>114</v>
      </c>
      <c r="B832" t="s">
        <v>5227</v>
      </c>
      <c r="C832" t="s">
        <v>5228</v>
      </c>
      <c r="D832" t="s">
        <v>5228</v>
      </c>
      <c r="E832" t="s">
        <v>1338</v>
      </c>
      <c r="F832" s="1">
        <v>42920</v>
      </c>
      <c r="G832" s="1">
        <v>44015</v>
      </c>
      <c r="I832" t="s">
        <v>5229</v>
      </c>
      <c r="K832" t="s">
        <v>5230</v>
      </c>
      <c r="L832" t="s">
        <v>5231</v>
      </c>
      <c r="M832" t="s">
        <v>5232</v>
      </c>
      <c r="N832" t="s">
        <v>5233</v>
      </c>
      <c r="O832" t="s">
        <v>5234</v>
      </c>
      <c r="P832" t="s">
        <v>1033</v>
      </c>
      <c r="Q832" t="s">
        <v>3458</v>
      </c>
    </row>
    <row r="833" spans="1:18" x14ac:dyDescent="0.25">
      <c r="A833" t="s">
        <v>178</v>
      </c>
      <c r="B833" t="s">
        <v>5235</v>
      </c>
      <c r="C833" t="s">
        <v>5236</v>
      </c>
      <c r="D833" t="s">
        <v>5236</v>
      </c>
      <c r="E833" t="s">
        <v>1338</v>
      </c>
      <c r="F833" s="1">
        <v>42897</v>
      </c>
      <c r="G833" s="1">
        <v>43992</v>
      </c>
      <c r="I833" t="s">
        <v>5237</v>
      </c>
      <c r="J833">
        <v>12100</v>
      </c>
      <c r="K833" t="s">
        <v>5238</v>
      </c>
      <c r="L833" t="s">
        <v>318</v>
      </c>
      <c r="M833" t="s">
        <v>5239</v>
      </c>
      <c r="N833" t="s">
        <v>5240</v>
      </c>
      <c r="O833" t="s">
        <v>5241</v>
      </c>
      <c r="P833" t="s">
        <v>5242</v>
      </c>
      <c r="Q833" t="s">
        <v>5105</v>
      </c>
    </row>
    <row r="834" spans="1:18" x14ac:dyDescent="0.25">
      <c r="A834" t="s">
        <v>124</v>
      </c>
      <c r="B834" t="s">
        <v>5243</v>
      </c>
      <c r="C834" t="s">
        <v>5244</v>
      </c>
      <c r="D834" t="s">
        <v>5244</v>
      </c>
      <c r="E834" t="s">
        <v>1338</v>
      </c>
      <c r="F834" s="1">
        <v>42989</v>
      </c>
      <c r="G834" s="1">
        <v>44084</v>
      </c>
      <c r="I834" t="s">
        <v>5245</v>
      </c>
      <c r="J834">
        <v>669245</v>
      </c>
      <c r="K834" t="s">
        <v>401</v>
      </c>
      <c r="L834" t="s">
        <v>402</v>
      </c>
      <c r="P834" t="s">
        <v>1939</v>
      </c>
      <c r="Q834" t="s">
        <v>1836</v>
      </c>
    </row>
    <row r="835" spans="1:18" x14ac:dyDescent="0.25">
      <c r="A835" t="s">
        <v>721</v>
      </c>
      <c r="B835" t="s">
        <v>5246</v>
      </c>
      <c r="C835" t="s">
        <v>5247</v>
      </c>
      <c r="D835" t="s">
        <v>5247</v>
      </c>
      <c r="E835" t="s">
        <v>1338</v>
      </c>
      <c r="F835" s="1">
        <v>42796</v>
      </c>
      <c r="G835" s="1">
        <v>43891</v>
      </c>
      <c r="I835" t="s">
        <v>5248</v>
      </c>
      <c r="J835">
        <v>90013</v>
      </c>
      <c r="K835" t="s">
        <v>782</v>
      </c>
      <c r="L835" t="s">
        <v>234</v>
      </c>
      <c r="P835" t="s">
        <v>1630</v>
      </c>
      <c r="Q835" t="s">
        <v>2698</v>
      </c>
    </row>
    <row r="836" spans="1:18" x14ac:dyDescent="0.25">
      <c r="A836" t="s">
        <v>114</v>
      </c>
      <c r="B836" t="s">
        <v>5249</v>
      </c>
      <c r="C836" t="s">
        <v>5250</v>
      </c>
      <c r="D836" t="s">
        <v>5250</v>
      </c>
      <c r="E836" t="s">
        <v>1338</v>
      </c>
      <c r="F836" s="1">
        <v>43375</v>
      </c>
      <c r="G836" s="1">
        <v>44392</v>
      </c>
      <c r="I836" t="s">
        <v>5251</v>
      </c>
      <c r="J836">
        <v>28053</v>
      </c>
      <c r="K836" t="s">
        <v>5252</v>
      </c>
      <c r="L836" t="s">
        <v>229</v>
      </c>
    </row>
    <row r="837" spans="1:18" x14ac:dyDescent="0.25">
      <c r="A837" t="s">
        <v>274</v>
      </c>
      <c r="B837" t="s">
        <v>5253</v>
      </c>
      <c r="C837" t="s">
        <v>5254</v>
      </c>
      <c r="D837" t="s">
        <v>5254</v>
      </c>
      <c r="E837" t="s">
        <v>1338</v>
      </c>
      <c r="F837" s="1">
        <v>43102</v>
      </c>
      <c r="G837" s="1">
        <v>44197</v>
      </c>
      <c r="I837" t="s">
        <v>5255</v>
      </c>
      <c r="J837">
        <v>49509</v>
      </c>
      <c r="K837" t="s">
        <v>5256</v>
      </c>
      <c r="L837" t="s">
        <v>234</v>
      </c>
      <c r="P837" t="s">
        <v>2038</v>
      </c>
      <c r="Q837" t="s">
        <v>1407</v>
      </c>
      <c r="R837" t="s">
        <v>5257</v>
      </c>
    </row>
    <row r="838" spans="1:18" x14ac:dyDescent="0.25">
      <c r="A838" t="s">
        <v>114</v>
      </c>
      <c r="B838" t="s">
        <v>5258</v>
      </c>
      <c r="C838" t="s">
        <v>5259</v>
      </c>
      <c r="D838" t="s">
        <v>5260</v>
      </c>
      <c r="E838" t="s">
        <v>1338</v>
      </c>
      <c r="F838" s="1">
        <v>42704</v>
      </c>
      <c r="G838" s="1">
        <v>43545</v>
      </c>
      <c r="I838" t="s">
        <v>5261</v>
      </c>
      <c r="J838">
        <v>1930</v>
      </c>
      <c r="K838" t="s">
        <v>4267</v>
      </c>
      <c r="L838" t="s">
        <v>234</v>
      </c>
      <c r="M838" t="s">
        <v>5262</v>
      </c>
      <c r="N838" t="s">
        <v>5263</v>
      </c>
      <c r="O838" t="s">
        <v>5264</v>
      </c>
      <c r="P838" t="s">
        <v>1463</v>
      </c>
      <c r="Q838" t="s">
        <v>5265</v>
      </c>
    </row>
    <row r="839" spans="1:18" x14ac:dyDescent="0.25">
      <c r="A839" t="s">
        <v>381</v>
      </c>
      <c r="B839" t="s">
        <v>5266</v>
      </c>
      <c r="C839" t="s">
        <v>5267</v>
      </c>
      <c r="D839" t="s">
        <v>5267</v>
      </c>
      <c r="E839" t="s">
        <v>1338</v>
      </c>
      <c r="F839" s="1">
        <v>43211</v>
      </c>
      <c r="G839" s="1">
        <v>44306</v>
      </c>
      <c r="I839" t="s">
        <v>4545</v>
      </c>
      <c r="J839" t="s">
        <v>5268</v>
      </c>
      <c r="K839" t="s">
        <v>1198</v>
      </c>
      <c r="L839" t="s">
        <v>387</v>
      </c>
      <c r="P839" t="s">
        <v>5269</v>
      </c>
      <c r="Q839" t="s">
        <v>1390</v>
      </c>
    </row>
    <row r="840" spans="1:18" x14ac:dyDescent="0.25">
      <c r="A840" t="s">
        <v>114</v>
      </c>
      <c r="B840" t="s">
        <v>5270</v>
      </c>
      <c r="C840" t="s">
        <v>5271</v>
      </c>
      <c r="D840" t="s">
        <v>5271</v>
      </c>
      <c r="E840" t="s">
        <v>1338</v>
      </c>
      <c r="F840" s="1">
        <v>43523</v>
      </c>
      <c r="G840" s="1">
        <v>43611</v>
      </c>
      <c r="I840" t="s">
        <v>5272</v>
      </c>
      <c r="J840">
        <v>21035</v>
      </c>
      <c r="K840" t="s">
        <v>264</v>
      </c>
      <c r="L840" t="s">
        <v>17</v>
      </c>
      <c r="M840" t="s">
        <v>5273</v>
      </c>
      <c r="N840" t="s">
        <v>5274</v>
      </c>
      <c r="O840" t="s">
        <v>5275</v>
      </c>
      <c r="P840" t="s">
        <v>1610</v>
      </c>
      <c r="Q840" t="s">
        <v>5276</v>
      </c>
      <c r="R840" t="s">
        <v>5277</v>
      </c>
    </row>
    <row r="841" spans="1:18" x14ac:dyDescent="0.25">
      <c r="A841" t="s">
        <v>397</v>
      </c>
      <c r="B841" t="s">
        <v>5278</v>
      </c>
      <c r="C841" t="s">
        <v>5279</v>
      </c>
      <c r="D841" t="s">
        <v>5279</v>
      </c>
      <c r="E841" t="s">
        <v>1338</v>
      </c>
      <c r="F841" s="1">
        <v>43426</v>
      </c>
      <c r="G841" s="1">
        <v>44525</v>
      </c>
      <c r="I841" t="s">
        <v>5280</v>
      </c>
      <c r="J841" t="s">
        <v>5281</v>
      </c>
      <c r="K841" t="s">
        <v>5282</v>
      </c>
      <c r="L841" t="s">
        <v>387</v>
      </c>
      <c r="M841" t="s">
        <v>5283</v>
      </c>
      <c r="N841" t="s">
        <v>5284</v>
      </c>
      <c r="O841" t="s">
        <v>5285</v>
      </c>
      <c r="P841" t="s">
        <v>2091</v>
      </c>
      <c r="Q841" t="s">
        <v>1407</v>
      </c>
    </row>
    <row r="842" spans="1:18" x14ac:dyDescent="0.25">
      <c r="A842" t="s">
        <v>59</v>
      </c>
      <c r="B842" t="s">
        <v>5286</v>
      </c>
      <c r="C842" t="s">
        <v>5287</v>
      </c>
      <c r="D842" t="s">
        <v>5287</v>
      </c>
      <c r="E842" t="s">
        <v>1338</v>
      </c>
      <c r="F842" s="1">
        <v>42768</v>
      </c>
      <c r="G842" s="1">
        <v>43862</v>
      </c>
      <c r="I842" t="s">
        <v>5288</v>
      </c>
      <c r="J842" t="s">
        <v>5289</v>
      </c>
      <c r="K842" t="s">
        <v>5290</v>
      </c>
      <c r="L842" t="s">
        <v>88</v>
      </c>
      <c r="P842" t="s">
        <v>1630</v>
      </c>
      <c r="Q842" t="s">
        <v>5291</v>
      </c>
    </row>
    <row r="843" spans="1:18" x14ac:dyDescent="0.25">
      <c r="A843" t="s">
        <v>124</v>
      </c>
      <c r="B843" t="s">
        <v>5292</v>
      </c>
      <c r="C843" t="s">
        <v>5293</v>
      </c>
      <c r="D843" t="s">
        <v>5293</v>
      </c>
      <c r="E843" t="s">
        <v>1338</v>
      </c>
      <c r="F843" s="1">
        <v>43252</v>
      </c>
      <c r="G843" s="1">
        <v>44347</v>
      </c>
      <c r="I843" t="s">
        <v>5294</v>
      </c>
      <c r="K843">
        <v>228211</v>
      </c>
      <c r="L843" t="s">
        <v>402</v>
      </c>
      <c r="P843" t="s">
        <v>4381</v>
      </c>
      <c r="Q843" t="s">
        <v>5295</v>
      </c>
    </row>
    <row r="844" spans="1:18" x14ac:dyDescent="0.25">
      <c r="A844" t="s">
        <v>39</v>
      </c>
      <c r="B844" t="s">
        <v>5296</v>
      </c>
      <c r="C844" t="s">
        <v>5297</v>
      </c>
      <c r="D844" t="s">
        <v>5298</v>
      </c>
      <c r="E844" t="s">
        <v>1338</v>
      </c>
      <c r="F844" s="1">
        <v>42776</v>
      </c>
      <c r="G844" s="1">
        <v>43870</v>
      </c>
      <c r="I844" t="s">
        <v>5299</v>
      </c>
      <c r="J844">
        <v>5480000</v>
      </c>
      <c r="K844" t="s">
        <v>5300</v>
      </c>
      <c r="L844" t="s">
        <v>377</v>
      </c>
      <c r="P844" t="s">
        <v>3548</v>
      </c>
      <c r="Q844" t="s">
        <v>5301</v>
      </c>
    </row>
    <row r="845" spans="1:18" x14ac:dyDescent="0.25">
      <c r="A845" t="s">
        <v>39</v>
      </c>
      <c r="B845" t="s">
        <v>5302</v>
      </c>
      <c r="C845" t="s">
        <v>5303</v>
      </c>
      <c r="D845" t="s">
        <v>5303</v>
      </c>
      <c r="E845" t="s">
        <v>1338</v>
      </c>
      <c r="F845" s="1">
        <v>43306</v>
      </c>
      <c r="G845" s="1">
        <v>44401</v>
      </c>
      <c r="I845" t="s">
        <v>5304</v>
      </c>
      <c r="J845" t="s">
        <v>5305</v>
      </c>
      <c r="K845" t="s">
        <v>5306</v>
      </c>
      <c r="L845" t="s">
        <v>45</v>
      </c>
      <c r="M845" t="s">
        <v>5307</v>
      </c>
      <c r="N845" t="s">
        <v>5308</v>
      </c>
      <c r="O845" t="s">
        <v>5309</v>
      </c>
      <c r="P845" t="s">
        <v>1033</v>
      </c>
      <c r="Q845" t="s">
        <v>1641</v>
      </c>
    </row>
    <row r="846" spans="1:18" x14ac:dyDescent="0.25">
      <c r="A846" t="s">
        <v>46</v>
      </c>
      <c r="B846" t="s">
        <v>5310</v>
      </c>
      <c r="C846" t="s">
        <v>5311</v>
      </c>
      <c r="D846" t="s">
        <v>5311</v>
      </c>
      <c r="E846" t="s">
        <v>1338</v>
      </c>
      <c r="F846" s="1">
        <v>43241</v>
      </c>
      <c r="G846" s="1">
        <v>44286</v>
      </c>
      <c r="I846" t="s">
        <v>5312</v>
      </c>
      <c r="J846">
        <v>26386</v>
      </c>
      <c r="K846" t="s">
        <v>5313</v>
      </c>
      <c r="L846" t="s">
        <v>17</v>
      </c>
      <c r="P846" t="s">
        <v>1610</v>
      </c>
      <c r="Q846" t="s">
        <v>5314</v>
      </c>
      <c r="R846" t="s">
        <v>5315</v>
      </c>
    </row>
    <row r="847" spans="1:18" x14ac:dyDescent="0.25">
      <c r="A847" t="s">
        <v>11</v>
      </c>
      <c r="B847" t="s">
        <v>5316</v>
      </c>
      <c r="C847" t="s">
        <v>5317</v>
      </c>
      <c r="D847" t="s">
        <v>5317</v>
      </c>
      <c r="E847" t="s">
        <v>1338</v>
      </c>
      <c r="F847" s="1">
        <v>43005</v>
      </c>
      <c r="G847" s="1">
        <v>44100</v>
      </c>
      <c r="I847" t="s">
        <v>5318</v>
      </c>
      <c r="J847">
        <v>8920</v>
      </c>
      <c r="K847" t="s">
        <v>5319</v>
      </c>
      <c r="L847" t="s">
        <v>239</v>
      </c>
      <c r="P847" t="s">
        <v>2043</v>
      </c>
      <c r="Q847" t="s">
        <v>5320</v>
      </c>
    </row>
    <row r="848" spans="1:18" x14ac:dyDescent="0.25">
      <c r="A848" t="s">
        <v>201</v>
      </c>
      <c r="B848" t="s">
        <v>5321</v>
      </c>
      <c r="C848" t="s">
        <v>5322</v>
      </c>
      <c r="D848" t="s">
        <v>5322</v>
      </c>
      <c r="E848" t="s">
        <v>1338</v>
      </c>
      <c r="F848" s="1">
        <v>42759</v>
      </c>
      <c r="G848" s="1">
        <v>43853</v>
      </c>
      <c r="I848" t="s">
        <v>5323</v>
      </c>
      <c r="J848">
        <v>9510</v>
      </c>
      <c r="K848" t="s">
        <v>5324</v>
      </c>
      <c r="L848" t="s">
        <v>206</v>
      </c>
      <c r="P848" t="s">
        <v>1630</v>
      </c>
      <c r="Q848" t="s">
        <v>5325</v>
      </c>
    </row>
    <row r="849" spans="1:18" x14ac:dyDescent="0.25">
      <c r="A849" t="s">
        <v>201</v>
      </c>
      <c r="B849" t="s">
        <v>5326</v>
      </c>
      <c r="C849" t="s">
        <v>5327</v>
      </c>
      <c r="D849" t="s">
        <v>5327</v>
      </c>
      <c r="E849" t="s">
        <v>1338</v>
      </c>
      <c r="F849" s="1">
        <v>43153</v>
      </c>
      <c r="G849" s="1">
        <v>44249</v>
      </c>
      <c r="I849" t="s">
        <v>5328</v>
      </c>
      <c r="J849">
        <v>4170</v>
      </c>
      <c r="K849" t="s">
        <v>5329</v>
      </c>
      <c r="L849" t="s">
        <v>206</v>
      </c>
      <c r="P849" t="s">
        <v>1630</v>
      </c>
      <c r="Q849" t="s">
        <v>5330</v>
      </c>
    </row>
    <row r="850" spans="1:18" x14ac:dyDescent="0.25">
      <c r="A850" t="s">
        <v>178</v>
      </c>
      <c r="B850" t="s">
        <v>5331</v>
      </c>
      <c r="C850" t="s">
        <v>5332</v>
      </c>
      <c r="D850" t="s">
        <v>5332</v>
      </c>
      <c r="E850" t="s">
        <v>1338</v>
      </c>
      <c r="F850" s="1">
        <v>43385</v>
      </c>
      <c r="G850" s="1">
        <v>44478</v>
      </c>
      <c r="I850" t="s">
        <v>5333</v>
      </c>
      <c r="K850" t="s">
        <v>2404</v>
      </c>
      <c r="L850" t="s">
        <v>778</v>
      </c>
      <c r="M850" t="s">
        <v>5334</v>
      </c>
      <c r="N850">
        <v>1472357842</v>
      </c>
      <c r="O850" t="s">
        <v>5335</v>
      </c>
      <c r="P850" t="s">
        <v>1630</v>
      </c>
      <c r="Q850" t="s">
        <v>3244</v>
      </c>
    </row>
    <row r="851" spans="1:18" x14ac:dyDescent="0.25">
      <c r="A851" t="s">
        <v>721</v>
      </c>
      <c r="B851" t="s">
        <v>5336</v>
      </c>
      <c r="C851" t="s">
        <v>5337</v>
      </c>
      <c r="D851" t="s">
        <v>5337</v>
      </c>
      <c r="E851" t="s">
        <v>1338</v>
      </c>
      <c r="F851" s="1">
        <v>42964</v>
      </c>
      <c r="G851" s="1">
        <v>44059</v>
      </c>
      <c r="I851" t="s">
        <v>5338</v>
      </c>
      <c r="J851">
        <v>91750</v>
      </c>
      <c r="K851" t="s">
        <v>5339</v>
      </c>
      <c r="L851" t="s">
        <v>234</v>
      </c>
      <c r="P851" t="s">
        <v>5340</v>
      </c>
      <c r="Q851" t="s">
        <v>880</v>
      </c>
      <c r="R851" t="s">
        <v>5341</v>
      </c>
    </row>
    <row r="852" spans="1:18" x14ac:dyDescent="0.25">
      <c r="A852" t="s">
        <v>114</v>
      </c>
      <c r="B852" t="s">
        <v>5342</v>
      </c>
      <c r="C852" t="s">
        <v>5343</v>
      </c>
      <c r="D852" t="s">
        <v>5343</v>
      </c>
      <c r="E852" t="s">
        <v>1338</v>
      </c>
      <c r="F852" s="1">
        <v>43257</v>
      </c>
      <c r="G852" s="1">
        <v>44312</v>
      </c>
      <c r="I852" t="s">
        <v>5344</v>
      </c>
      <c r="J852" t="s">
        <v>5345</v>
      </c>
      <c r="K852" t="s">
        <v>350</v>
      </c>
      <c r="L852" t="s">
        <v>120</v>
      </c>
      <c r="P852" t="s">
        <v>4621</v>
      </c>
      <c r="Q852" t="s">
        <v>1318</v>
      </c>
    </row>
    <row r="853" spans="1:18" x14ac:dyDescent="0.25">
      <c r="A853" t="s">
        <v>11</v>
      </c>
      <c r="B853" t="s">
        <v>5346</v>
      </c>
      <c r="C853" t="s">
        <v>5347</v>
      </c>
      <c r="D853" t="s">
        <v>5347</v>
      </c>
      <c r="E853" t="s">
        <v>1338</v>
      </c>
      <c r="F853" s="1">
        <v>42782</v>
      </c>
      <c r="G853" s="1">
        <v>43876</v>
      </c>
      <c r="I853" t="s">
        <v>5348</v>
      </c>
      <c r="J853">
        <v>33335</v>
      </c>
      <c r="K853" t="s">
        <v>5349</v>
      </c>
      <c r="L853" t="s">
        <v>17</v>
      </c>
      <c r="M853" t="s">
        <v>5350</v>
      </c>
      <c r="O853" t="s">
        <v>5351</v>
      </c>
      <c r="P853" t="s">
        <v>1630</v>
      </c>
      <c r="Q853" t="s">
        <v>5352</v>
      </c>
    </row>
    <row r="854" spans="1:18" x14ac:dyDescent="0.25">
      <c r="A854" t="s">
        <v>114</v>
      </c>
      <c r="B854" t="s">
        <v>5353</v>
      </c>
      <c r="C854" t="s">
        <v>5354</v>
      </c>
      <c r="D854" t="s">
        <v>5354</v>
      </c>
      <c r="E854" t="s">
        <v>1338</v>
      </c>
      <c r="F854" s="1">
        <v>42814</v>
      </c>
      <c r="G854" s="1">
        <v>43909</v>
      </c>
      <c r="I854" t="s">
        <v>5355</v>
      </c>
      <c r="J854">
        <v>238460</v>
      </c>
      <c r="K854" t="s">
        <v>5356</v>
      </c>
      <c r="L854" t="s">
        <v>935</v>
      </c>
      <c r="M854" t="s">
        <v>5357</v>
      </c>
      <c r="N854" t="s">
        <v>5358</v>
      </c>
      <c r="O854" t="s">
        <v>5359</v>
      </c>
      <c r="P854" t="s">
        <v>2785</v>
      </c>
      <c r="Q854" t="s">
        <v>4812</v>
      </c>
    </row>
    <row r="855" spans="1:18" x14ac:dyDescent="0.25">
      <c r="A855" t="s">
        <v>59</v>
      </c>
      <c r="B855" t="s">
        <v>5360</v>
      </c>
      <c r="C855" t="s">
        <v>5361</v>
      </c>
      <c r="D855" t="s">
        <v>5361</v>
      </c>
      <c r="E855" t="s">
        <v>1338</v>
      </c>
      <c r="F855" s="1">
        <v>43027</v>
      </c>
      <c r="G855" s="1">
        <v>43727</v>
      </c>
      <c r="I855" t="s">
        <v>5362</v>
      </c>
      <c r="J855">
        <v>43100</v>
      </c>
      <c r="K855" t="s">
        <v>5363</v>
      </c>
      <c r="L855" t="s">
        <v>224</v>
      </c>
      <c r="P855" t="s">
        <v>1620</v>
      </c>
      <c r="Q855" t="s">
        <v>4812</v>
      </c>
    </row>
    <row r="856" spans="1:18" x14ac:dyDescent="0.25">
      <c r="A856" t="s">
        <v>77</v>
      </c>
      <c r="B856" t="s">
        <v>5364</v>
      </c>
      <c r="C856" t="s">
        <v>5365</v>
      </c>
      <c r="D856" t="s">
        <v>5365</v>
      </c>
      <c r="E856" t="s">
        <v>1338</v>
      </c>
      <c r="F856" s="1">
        <v>43186</v>
      </c>
      <c r="G856" s="1">
        <v>44281</v>
      </c>
      <c r="I856" t="s">
        <v>5366</v>
      </c>
      <c r="K856" t="s">
        <v>5367</v>
      </c>
      <c r="L856" t="s">
        <v>5368</v>
      </c>
      <c r="P856" t="s">
        <v>1271</v>
      </c>
      <c r="Q856" t="s">
        <v>1471</v>
      </c>
    </row>
    <row r="857" spans="1:18" x14ac:dyDescent="0.25">
      <c r="A857" t="s">
        <v>114</v>
      </c>
      <c r="B857" t="s">
        <v>5369</v>
      </c>
      <c r="C857" t="s">
        <v>5370</v>
      </c>
      <c r="D857" t="s">
        <v>5370</v>
      </c>
      <c r="E857" t="s">
        <v>1338</v>
      </c>
      <c r="F857" s="1">
        <v>43073</v>
      </c>
      <c r="G857" s="1">
        <v>44168</v>
      </c>
      <c r="I857" t="s">
        <v>5371</v>
      </c>
      <c r="J857">
        <v>529800</v>
      </c>
      <c r="K857" t="s">
        <v>5372</v>
      </c>
      <c r="L857" t="s">
        <v>129</v>
      </c>
      <c r="M857" t="s">
        <v>5373</v>
      </c>
      <c r="N857" t="s">
        <v>5374</v>
      </c>
      <c r="O857" t="s">
        <v>5375</v>
      </c>
      <c r="P857" t="s">
        <v>1463</v>
      </c>
      <c r="Q857" t="s">
        <v>1849</v>
      </c>
    </row>
    <row r="858" spans="1:18" x14ac:dyDescent="0.25">
      <c r="A858" t="s">
        <v>39</v>
      </c>
      <c r="B858" t="s">
        <v>5376</v>
      </c>
      <c r="C858" t="s">
        <v>5377</v>
      </c>
      <c r="D858" t="s">
        <v>5377</v>
      </c>
      <c r="E858" t="s">
        <v>1338</v>
      </c>
      <c r="F858" s="1">
        <v>43410</v>
      </c>
      <c r="G858" s="1">
        <v>44505</v>
      </c>
      <c r="I858" t="s">
        <v>5378</v>
      </c>
      <c r="J858">
        <v>510160</v>
      </c>
      <c r="K858" t="s">
        <v>5379</v>
      </c>
      <c r="L858" t="s">
        <v>129</v>
      </c>
      <c r="M858" t="s">
        <v>5380</v>
      </c>
      <c r="N858" t="s">
        <v>5381</v>
      </c>
      <c r="O858" t="s">
        <v>5382</v>
      </c>
      <c r="P858" t="s">
        <v>5383</v>
      </c>
      <c r="Q858" t="s">
        <v>1849</v>
      </c>
    </row>
    <row r="859" spans="1:18" x14ac:dyDescent="0.25">
      <c r="A859" t="s">
        <v>124</v>
      </c>
      <c r="B859" t="s">
        <v>5384</v>
      </c>
      <c r="C859" t="s">
        <v>5385</v>
      </c>
      <c r="D859" t="s">
        <v>5385</v>
      </c>
      <c r="E859" t="s">
        <v>1338</v>
      </c>
      <c r="F859" s="1">
        <v>43164</v>
      </c>
      <c r="G859" s="1">
        <v>44259</v>
      </c>
      <c r="I859" t="s">
        <v>5386</v>
      </c>
      <c r="J859">
        <v>524543</v>
      </c>
      <c r="K859" t="s">
        <v>5387</v>
      </c>
      <c r="L859" t="s">
        <v>129</v>
      </c>
      <c r="P859" t="s">
        <v>4666</v>
      </c>
      <c r="Q859" t="s">
        <v>1649</v>
      </c>
    </row>
    <row r="860" spans="1:18" x14ac:dyDescent="0.25">
      <c r="A860" t="s">
        <v>114</v>
      </c>
      <c r="B860" t="s">
        <v>5388</v>
      </c>
      <c r="C860" t="s">
        <v>5389</v>
      </c>
      <c r="D860" t="s">
        <v>5389</v>
      </c>
      <c r="E860" t="s">
        <v>1338</v>
      </c>
      <c r="F860" s="1">
        <v>43216</v>
      </c>
      <c r="G860" s="1">
        <v>43895</v>
      </c>
      <c r="I860" t="s">
        <v>5390</v>
      </c>
      <c r="J860">
        <v>51000</v>
      </c>
      <c r="K860" t="s">
        <v>5391</v>
      </c>
      <c r="L860" t="s">
        <v>129</v>
      </c>
      <c r="Q860" t="s">
        <v>2373</v>
      </c>
    </row>
    <row r="861" spans="1:18" x14ac:dyDescent="0.25">
      <c r="A861" t="s">
        <v>274</v>
      </c>
      <c r="B861" t="s">
        <v>5392</v>
      </c>
      <c r="C861" t="s">
        <v>5393</v>
      </c>
      <c r="D861" t="s">
        <v>5393</v>
      </c>
      <c r="E861" t="s">
        <v>1338</v>
      </c>
      <c r="F861" s="1">
        <v>43014</v>
      </c>
      <c r="G861" s="1">
        <v>44109</v>
      </c>
      <c r="I861" t="s">
        <v>5394</v>
      </c>
      <c r="J861">
        <v>524094</v>
      </c>
      <c r="K861" t="s">
        <v>5395</v>
      </c>
      <c r="L861" t="s">
        <v>129</v>
      </c>
      <c r="P861" t="s">
        <v>1271</v>
      </c>
      <c r="Q861" t="s">
        <v>1589</v>
      </c>
    </row>
    <row r="862" spans="1:18" x14ac:dyDescent="0.25">
      <c r="A862" t="s">
        <v>114</v>
      </c>
      <c r="B862" t="s">
        <v>5396</v>
      </c>
      <c r="C862" t="s">
        <v>5397</v>
      </c>
      <c r="D862" t="s">
        <v>5397</v>
      </c>
      <c r="E862" t="s">
        <v>1338</v>
      </c>
      <c r="F862" s="1">
        <v>43073</v>
      </c>
      <c r="G862" s="1">
        <v>44168</v>
      </c>
      <c r="I862" t="s">
        <v>5398</v>
      </c>
      <c r="J862">
        <v>529800</v>
      </c>
      <c r="K862" t="s">
        <v>5399</v>
      </c>
      <c r="L862" t="s">
        <v>129</v>
      </c>
      <c r="M862" t="s">
        <v>5400</v>
      </c>
      <c r="N862" t="s">
        <v>5401</v>
      </c>
      <c r="O862" t="s">
        <v>5375</v>
      </c>
      <c r="P862" t="s">
        <v>1463</v>
      </c>
      <c r="Q862" t="s">
        <v>1849</v>
      </c>
    </row>
    <row r="863" spans="1:18" x14ac:dyDescent="0.25">
      <c r="A863" t="s">
        <v>274</v>
      </c>
      <c r="B863" t="s">
        <v>5402</v>
      </c>
      <c r="C863" t="s">
        <v>5403</v>
      </c>
      <c r="D863" t="s">
        <v>5403</v>
      </c>
      <c r="E863" t="s">
        <v>1338</v>
      </c>
      <c r="F863" s="1">
        <v>43335</v>
      </c>
      <c r="G863" s="1">
        <v>44430</v>
      </c>
      <c r="I863" t="s">
        <v>5404</v>
      </c>
      <c r="J863">
        <v>537400</v>
      </c>
      <c r="K863" t="s">
        <v>5405</v>
      </c>
      <c r="L863" t="s">
        <v>129</v>
      </c>
      <c r="M863" t="s">
        <v>5406</v>
      </c>
      <c r="N863">
        <v>15877133558</v>
      </c>
      <c r="O863" t="s">
        <v>5407</v>
      </c>
      <c r="P863" t="s">
        <v>5408</v>
      </c>
      <c r="Q863" t="s">
        <v>2361</v>
      </c>
    </row>
    <row r="864" spans="1:18" x14ac:dyDescent="0.25">
      <c r="A864" t="s">
        <v>274</v>
      </c>
      <c r="B864" t="s">
        <v>5409</v>
      </c>
      <c r="C864" t="s">
        <v>5410</v>
      </c>
      <c r="D864" t="s">
        <v>5410</v>
      </c>
      <c r="E864" t="s">
        <v>1338</v>
      </c>
      <c r="F864" s="1">
        <v>43306</v>
      </c>
      <c r="G864" s="1">
        <v>44401</v>
      </c>
      <c r="I864" t="s">
        <v>5411</v>
      </c>
      <c r="J864">
        <v>510380</v>
      </c>
      <c r="K864" t="s">
        <v>5412</v>
      </c>
      <c r="L864" t="s">
        <v>129</v>
      </c>
      <c r="P864" t="s">
        <v>5413</v>
      </c>
      <c r="Q864" t="s">
        <v>1933</v>
      </c>
    </row>
    <row r="865" spans="1:17" x14ac:dyDescent="0.25">
      <c r="A865" t="s">
        <v>114</v>
      </c>
      <c r="B865" t="s">
        <v>5414</v>
      </c>
      <c r="C865" t="s">
        <v>5415</v>
      </c>
      <c r="D865" t="s">
        <v>5415</v>
      </c>
      <c r="E865" t="s">
        <v>1338</v>
      </c>
      <c r="F865" s="1">
        <v>43019</v>
      </c>
      <c r="G865" s="1">
        <v>44114</v>
      </c>
      <c r="I865" t="s">
        <v>5416</v>
      </c>
      <c r="J865">
        <v>510140</v>
      </c>
      <c r="K865" t="s">
        <v>5379</v>
      </c>
      <c r="L865" t="s">
        <v>129</v>
      </c>
      <c r="M865" t="s">
        <v>5417</v>
      </c>
      <c r="N865" t="s">
        <v>5418</v>
      </c>
      <c r="O865" t="s">
        <v>5419</v>
      </c>
      <c r="P865" t="s">
        <v>1463</v>
      </c>
      <c r="Q865" t="s">
        <v>1933</v>
      </c>
    </row>
    <row r="866" spans="1:17" x14ac:dyDescent="0.25">
      <c r="A866" t="s">
        <v>114</v>
      </c>
      <c r="B866" t="s">
        <v>5420</v>
      </c>
      <c r="C866" t="s">
        <v>5421</v>
      </c>
      <c r="D866" t="s">
        <v>5421</v>
      </c>
      <c r="E866" t="s">
        <v>1338</v>
      </c>
      <c r="F866" s="1">
        <v>43157</v>
      </c>
      <c r="G866" s="1">
        <v>44252</v>
      </c>
      <c r="I866" t="s">
        <v>5422</v>
      </c>
      <c r="J866">
        <v>510430</v>
      </c>
      <c r="K866" t="s">
        <v>5423</v>
      </c>
      <c r="L866" t="s">
        <v>129</v>
      </c>
      <c r="M866" t="s">
        <v>5424</v>
      </c>
      <c r="N866" t="s">
        <v>5425</v>
      </c>
      <c r="O866" t="s">
        <v>5426</v>
      </c>
      <c r="Q866" t="s">
        <v>3065</v>
      </c>
    </row>
    <row r="867" spans="1:17" x14ac:dyDescent="0.25">
      <c r="A867" t="s">
        <v>39</v>
      </c>
      <c r="B867" t="s">
        <v>5427</v>
      </c>
      <c r="C867" t="s">
        <v>5428</v>
      </c>
      <c r="D867" t="s">
        <v>5428</v>
      </c>
      <c r="E867" t="s">
        <v>1338</v>
      </c>
      <c r="F867" s="1">
        <v>43494</v>
      </c>
      <c r="G867" s="1">
        <v>44589</v>
      </c>
      <c r="I867" t="s">
        <v>5429</v>
      </c>
      <c r="K867" t="s">
        <v>5430</v>
      </c>
      <c r="L867" t="s">
        <v>129</v>
      </c>
      <c r="P867" t="s">
        <v>5431</v>
      </c>
      <c r="Q867" t="s">
        <v>3072</v>
      </c>
    </row>
    <row r="868" spans="1:17" x14ac:dyDescent="0.25">
      <c r="A868" t="s">
        <v>626</v>
      </c>
      <c r="B868" t="s">
        <v>5432</v>
      </c>
      <c r="C868" t="s">
        <v>5433</v>
      </c>
      <c r="D868" t="s">
        <v>5433</v>
      </c>
      <c r="E868" t="s">
        <v>1338</v>
      </c>
      <c r="F868" s="1">
        <v>43404</v>
      </c>
      <c r="G868" s="1">
        <v>44499</v>
      </c>
      <c r="I868" t="s">
        <v>5434</v>
      </c>
      <c r="J868">
        <v>22869</v>
      </c>
      <c r="K868" t="s">
        <v>5435</v>
      </c>
      <c r="L868" t="s">
        <v>17</v>
      </c>
      <c r="M868" t="s">
        <v>5436</v>
      </c>
      <c r="N868" t="s">
        <v>5437</v>
      </c>
      <c r="O868" t="s">
        <v>5438</v>
      </c>
      <c r="P868" t="s">
        <v>1983</v>
      </c>
      <c r="Q868" t="s">
        <v>880</v>
      </c>
    </row>
    <row r="869" spans="1:17" x14ac:dyDescent="0.25">
      <c r="A869" t="s">
        <v>51</v>
      </c>
      <c r="B869" t="s">
        <v>5439</v>
      </c>
      <c r="C869" t="s">
        <v>5440</v>
      </c>
      <c r="D869" t="s">
        <v>5440</v>
      </c>
      <c r="E869" t="s">
        <v>1338</v>
      </c>
      <c r="F869" s="1">
        <v>42781</v>
      </c>
      <c r="G869" s="1">
        <v>43875</v>
      </c>
      <c r="I869" t="s">
        <v>5441</v>
      </c>
      <c r="J869" t="s">
        <v>5442</v>
      </c>
      <c r="K869" t="s">
        <v>5443</v>
      </c>
      <c r="L869" t="s">
        <v>57</v>
      </c>
      <c r="P869" t="s">
        <v>1610</v>
      </c>
      <c r="Q869" t="s">
        <v>5444</v>
      </c>
    </row>
    <row r="870" spans="1:17" x14ac:dyDescent="0.25">
      <c r="A870" t="s">
        <v>114</v>
      </c>
      <c r="B870" t="s">
        <v>5445</v>
      </c>
      <c r="C870" t="s">
        <v>5446</v>
      </c>
      <c r="D870" t="s">
        <v>5446</v>
      </c>
      <c r="E870" t="s">
        <v>1338</v>
      </c>
      <c r="F870" s="1">
        <v>43231</v>
      </c>
      <c r="G870" s="1">
        <v>44326</v>
      </c>
      <c r="I870" t="s">
        <v>204</v>
      </c>
      <c r="J870" t="s">
        <v>5447</v>
      </c>
      <c r="K870" t="s">
        <v>5448</v>
      </c>
      <c r="L870" t="s">
        <v>387</v>
      </c>
      <c r="M870" t="s">
        <v>5449</v>
      </c>
      <c r="N870" t="s">
        <v>5450</v>
      </c>
      <c r="O870" t="s">
        <v>5451</v>
      </c>
      <c r="P870" t="s">
        <v>2445</v>
      </c>
      <c r="Q870" t="s">
        <v>5452</v>
      </c>
    </row>
    <row r="871" spans="1:17" x14ac:dyDescent="0.25">
      <c r="A871" t="s">
        <v>59</v>
      </c>
      <c r="B871" t="s">
        <v>5453</v>
      </c>
      <c r="C871" t="s">
        <v>5454</v>
      </c>
      <c r="D871" t="s">
        <v>5454</v>
      </c>
      <c r="E871" t="s">
        <v>1338</v>
      </c>
      <c r="F871" s="1">
        <v>42556</v>
      </c>
      <c r="G871" s="1">
        <v>43650</v>
      </c>
      <c r="I871" t="s">
        <v>5455</v>
      </c>
      <c r="J871">
        <v>29590</v>
      </c>
      <c r="K871" t="s">
        <v>5456</v>
      </c>
      <c r="L871" t="s">
        <v>224</v>
      </c>
      <c r="M871" t="s">
        <v>5457</v>
      </c>
      <c r="N871" t="s">
        <v>5458</v>
      </c>
      <c r="O871" t="s">
        <v>5459</v>
      </c>
      <c r="P871" t="s">
        <v>1630</v>
      </c>
      <c r="Q871" t="s">
        <v>5460</v>
      </c>
    </row>
    <row r="872" spans="1:17" x14ac:dyDescent="0.25">
      <c r="A872" t="s">
        <v>39</v>
      </c>
      <c r="B872" t="s">
        <v>5461</v>
      </c>
      <c r="C872" t="s">
        <v>5462</v>
      </c>
      <c r="D872" t="s">
        <v>5462</v>
      </c>
      <c r="E872" t="s">
        <v>1338</v>
      </c>
      <c r="F872" s="1">
        <v>43467</v>
      </c>
      <c r="G872" s="1">
        <v>44562</v>
      </c>
      <c r="I872" t="s">
        <v>5463</v>
      </c>
      <c r="J872">
        <v>90058</v>
      </c>
      <c r="K872" t="s">
        <v>5464</v>
      </c>
      <c r="L872" t="s">
        <v>234</v>
      </c>
      <c r="P872" t="s">
        <v>2445</v>
      </c>
      <c r="Q872" t="s">
        <v>1621</v>
      </c>
    </row>
    <row r="873" spans="1:17" x14ac:dyDescent="0.25">
      <c r="A873" t="s">
        <v>114</v>
      </c>
      <c r="B873" t="s">
        <v>5465</v>
      </c>
      <c r="C873" t="s">
        <v>5466</v>
      </c>
      <c r="D873" t="s">
        <v>5466</v>
      </c>
      <c r="E873" t="s">
        <v>1338</v>
      </c>
      <c r="F873" s="1">
        <v>43417</v>
      </c>
      <c r="G873" s="1">
        <v>44512</v>
      </c>
      <c r="I873" t="s">
        <v>5467</v>
      </c>
      <c r="J873">
        <v>22761</v>
      </c>
      <c r="K873" t="s">
        <v>264</v>
      </c>
      <c r="L873" t="s">
        <v>17</v>
      </c>
      <c r="M873" t="s">
        <v>5468</v>
      </c>
      <c r="N873" t="s">
        <v>5469</v>
      </c>
      <c r="O873" t="s">
        <v>5470</v>
      </c>
      <c r="P873" t="s">
        <v>2038</v>
      </c>
      <c r="Q873" t="s">
        <v>1977</v>
      </c>
    </row>
    <row r="874" spans="1:17" x14ac:dyDescent="0.25">
      <c r="A874" t="s">
        <v>114</v>
      </c>
      <c r="B874" t="s">
        <v>5471</v>
      </c>
      <c r="C874" t="s">
        <v>5472</v>
      </c>
      <c r="D874" t="s">
        <v>5472</v>
      </c>
      <c r="E874" t="s">
        <v>1338</v>
      </c>
      <c r="F874" s="1">
        <v>42920</v>
      </c>
      <c r="G874" s="1">
        <v>44015</v>
      </c>
      <c r="I874" t="s">
        <v>5473</v>
      </c>
      <c r="J874" t="s">
        <v>5474</v>
      </c>
      <c r="K874" t="s">
        <v>5475</v>
      </c>
      <c r="L874" t="s">
        <v>120</v>
      </c>
      <c r="M874" t="s">
        <v>5476</v>
      </c>
      <c r="N874" t="s">
        <v>5477</v>
      </c>
      <c r="O874" t="s">
        <v>5478</v>
      </c>
      <c r="P874" t="s">
        <v>3548</v>
      </c>
      <c r="Q874" t="s">
        <v>2490</v>
      </c>
    </row>
    <row r="875" spans="1:17" x14ac:dyDescent="0.25">
      <c r="A875" t="s">
        <v>114</v>
      </c>
      <c r="B875" t="s">
        <v>5479</v>
      </c>
      <c r="C875" t="s">
        <v>5480</v>
      </c>
      <c r="D875" t="s">
        <v>5480</v>
      </c>
      <c r="E875" t="s">
        <v>1338</v>
      </c>
      <c r="F875" s="1">
        <v>42808</v>
      </c>
      <c r="G875" s="1">
        <v>43903</v>
      </c>
      <c r="I875" t="s">
        <v>5481</v>
      </c>
      <c r="J875">
        <v>27572</v>
      </c>
      <c r="K875" t="s">
        <v>1023</v>
      </c>
      <c r="L875" t="s">
        <v>17</v>
      </c>
      <c r="M875" t="s">
        <v>5482</v>
      </c>
      <c r="N875" t="s">
        <v>5483</v>
      </c>
      <c r="O875" t="s">
        <v>5484</v>
      </c>
      <c r="Q875" t="s">
        <v>5485</v>
      </c>
    </row>
    <row r="876" spans="1:17" x14ac:dyDescent="0.25">
      <c r="A876" t="s">
        <v>114</v>
      </c>
      <c r="B876" t="s">
        <v>5486</v>
      </c>
      <c r="C876" t="s">
        <v>5487</v>
      </c>
      <c r="D876" t="s">
        <v>5487</v>
      </c>
      <c r="E876" t="s">
        <v>1338</v>
      </c>
      <c r="F876" s="1">
        <v>42912</v>
      </c>
      <c r="G876" s="1">
        <v>44007</v>
      </c>
      <c r="I876" t="s">
        <v>5488</v>
      </c>
      <c r="J876">
        <v>21107</v>
      </c>
      <c r="K876" t="s">
        <v>264</v>
      </c>
      <c r="L876" t="s">
        <v>17</v>
      </c>
      <c r="M876" t="s">
        <v>5489</v>
      </c>
      <c r="N876">
        <v>4041110712</v>
      </c>
      <c r="O876" t="s">
        <v>5490</v>
      </c>
      <c r="P876" t="s">
        <v>5491</v>
      </c>
      <c r="Q876" t="s">
        <v>1407</v>
      </c>
    </row>
    <row r="877" spans="1:17" x14ac:dyDescent="0.25">
      <c r="A877" t="s">
        <v>77</v>
      </c>
      <c r="B877" t="s">
        <v>5492</v>
      </c>
      <c r="C877" t="s">
        <v>5493</v>
      </c>
      <c r="D877" t="s">
        <v>5493</v>
      </c>
      <c r="E877" t="s">
        <v>1338</v>
      </c>
      <c r="F877" s="1">
        <v>42478</v>
      </c>
      <c r="G877" s="1">
        <v>43572</v>
      </c>
      <c r="I877" t="s">
        <v>5494</v>
      </c>
      <c r="J877">
        <v>84</v>
      </c>
      <c r="K877" t="s">
        <v>5495</v>
      </c>
      <c r="L877" t="s">
        <v>66</v>
      </c>
      <c r="M877" t="s">
        <v>5496</v>
      </c>
      <c r="O877" t="s">
        <v>5497</v>
      </c>
      <c r="P877" t="s">
        <v>70</v>
      </c>
      <c r="Q877" t="s">
        <v>2689</v>
      </c>
    </row>
    <row r="878" spans="1:17" x14ac:dyDescent="0.25">
      <c r="A878" t="s">
        <v>11</v>
      </c>
      <c r="B878" t="s">
        <v>5498</v>
      </c>
      <c r="C878" t="s">
        <v>5499</v>
      </c>
      <c r="D878" t="s">
        <v>5499</v>
      </c>
      <c r="E878" t="s">
        <v>1338</v>
      </c>
      <c r="F878" s="1">
        <v>42963</v>
      </c>
      <c r="G878" s="1">
        <v>44058</v>
      </c>
      <c r="I878" t="s">
        <v>5500</v>
      </c>
      <c r="J878">
        <v>33719</v>
      </c>
      <c r="K878" t="s">
        <v>3835</v>
      </c>
      <c r="L878" t="s">
        <v>17</v>
      </c>
      <c r="M878" t="s">
        <v>5501</v>
      </c>
      <c r="N878" t="s">
        <v>5502</v>
      </c>
      <c r="O878" t="s">
        <v>5503</v>
      </c>
      <c r="P878" t="s">
        <v>1823</v>
      </c>
      <c r="Q878" t="s">
        <v>5504</v>
      </c>
    </row>
    <row r="879" spans="1:17" x14ac:dyDescent="0.25">
      <c r="A879" t="s">
        <v>114</v>
      </c>
      <c r="B879" t="s">
        <v>5505</v>
      </c>
      <c r="C879" t="s">
        <v>5506</v>
      </c>
      <c r="D879" t="s">
        <v>5506</v>
      </c>
      <c r="E879" t="s">
        <v>1338</v>
      </c>
      <c r="F879" s="1">
        <v>42731</v>
      </c>
      <c r="G879" s="1">
        <v>43825</v>
      </c>
      <c r="I879" t="s">
        <v>1366</v>
      </c>
      <c r="J879" t="s">
        <v>5507</v>
      </c>
      <c r="K879" t="s">
        <v>5508</v>
      </c>
      <c r="L879" t="s">
        <v>120</v>
      </c>
      <c r="P879" t="s">
        <v>1731</v>
      </c>
      <c r="Q879" t="s">
        <v>5509</v>
      </c>
    </row>
    <row r="880" spans="1:17" x14ac:dyDescent="0.25">
      <c r="A880" t="s">
        <v>18</v>
      </c>
      <c r="B880" t="s">
        <v>5510</v>
      </c>
      <c r="C880" t="s">
        <v>5511</v>
      </c>
      <c r="D880" t="s">
        <v>5511</v>
      </c>
      <c r="E880" t="s">
        <v>1338</v>
      </c>
      <c r="F880" s="1">
        <v>42871</v>
      </c>
      <c r="G880" s="1">
        <v>43966</v>
      </c>
      <c r="I880" t="s">
        <v>5512</v>
      </c>
      <c r="J880">
        <v>22767</v>
      </c>
      <c r="K880" t="s">
        <v>264</v>
      </c>
      <c r="L880" t="s">
        <v>17</v>
      </c>
      <c r="P880" t="s">
        <v>5513</v>
      </c>
      <c r="Q880" t="s">
        <v>2426</v>
      </c>
    </row>
    <row r="881" spans="1:18" x14ac:dyDescent="0.25">
      <c r="A881" t="s">
        <v>114</v>
      </c>
      <c r="B881" t="s">
        <v>5514</v>
      </c>
      <c r="C881" t="s">
        <v>5515</v>
      </c>
      <c r="D881" t="s">
        <v>5515</v>
      </c>
      <c r="E881" t="s">
        <v>1338</v>
      </c>
      <c r="F881" s="1">
        <v>43286</v>
      </c>
      <c r="G881" s="1">
        <v>44381</v>
      </c>
      <c r="I881" t="s">
        <v>5516</v>
      </c>
      <c r="J881">
        <v>22525</v>
      </c>
      <c r="K881" t="s">
        <v>264</v>
      </c>
      <c r="L881" t="s">
        <v>17</v>
      </c>
      <c r="P881" t="s">
        <v>1088</v>
      </c>
      <c r="Q881" t="s">
        <v>2680</v>
      </c>
    </row>
    <row r="882" spans="1:18" x14ac:dyDescent="0.25">
      <c r="A882" t="s">
        <v>124</v>
      </c>
      <c r="B882" t="s">
        <v>5517</v>
      </c>
      <c r="C882" t="s">
        <v>5518</v>
      </c>
      <c r="D882" t="s">
        <v>5518</v>
      </c>
      <c r="E882" t="s">
        <v>1338</v>
      </c>
      <c r="F882" s="1">
        <v>43140</v>
      </c>
      <c r="G882" s="1">
        <v>44235</v>
      </c>
      <c r="I882" t="s">
        <v>5519</v>
      </c>
      <c r="J882">
        <v>790000</v>
      </c>
      <c r="K882" t="s">
        <v>5520</v>
      </c>
      <c r="L882" t="s">
        <v>66</v>
      </c>
      <c r="P882" t="s">
        <v>1271</v>
      </c>
      <c r="Q882" t="s">
        <v>2050</v>
      </c>
    </row>
    <row r="883" spans="1:18" x14ac:dyDescent="0.25">
      <c r="A883" t="s">
        <v>124</v>
      </c>
      <c r="B883" t="s">
        <v>5521</v>
      </c>
      <c r="C883" t="s">
        <v>5522</v>
      </c>
      <c r="D883" t="s">
        <v>5522</v>
      </c>
      <c r="E883" t="s">
        <v>1338</v>
      </c>
      <c r="F883" s="1">
        <v>42516</v>
      </c>
      <c r="G883" s="1">
        <v>43610</v>
      </c>
      <c r="I883" t="s">
        <v>5523</v>
      </c>
      <c r="J883">
        <v>571158</v>
      </c>
      <c r="K883" t="s">
        <v>5524</v>
      </c>
      <c r="L883" t="s">
        <v>129</v>
      </c>
      <c r="P883" t="s">
        <v>1463</v>
      </c>
      <c r="Q883" t="s">
        <v>1970</v>
      </c>
    </row>
    <row r="884" spans="1:18" x14ac:dyDescent="0.25">
      <c r="A884" t="s">
        <v>124</v>
      </c>
      <c r="B884" t="s">
        <v>584</v>
      </c>
      <c r="C884" t="s">
        <v>585</v>
      </c>
      <c r="D884" t="s">
        <v>585</v>
      </c>
      <c r="E884" t="s">
        <v>1338</v>
      </c>
      <c r="F884" s="1">
        <v>43445</v>
      </c>
      <c r="G884" s="1">
        <v>44540</v>
      </c>
      <c r="I884" t="s">
        <v>586</v>
      </c>
      <c r="J884">
        <v>571127</v>
      </c>
      <c r="K884" t="s">
        <v>5525</v>
      </c>
      <c r="L884" t="s">
        <v>129</v>
      </c>
      <c r="P884" t="s">
        <v>1463</v>
      </c>
      <c r="Q884" t="s">
        <v>1970</v>
      </c>
    </row>
    <row r="885" spans="1:18" x14ac:dyDescent="0.25">
      <c r="A885" t="s">
        <v>124</v>
      </c>
      <c r="B885" t="s">
        <v>5526</v>
      </c>
      <c r="C885" t="s">
        <v>5527</v>
      </c>
      <c r="D885" t="s">
        <v>5527</v>
      </c>
      <c r="E885" t="s">
        <v>1338</v>
      </c>
      <c r="F885" s="1">
        <v>42541</v>
      </c>
      <c r="G885" s="1">
        <v>43600</v>
      </c>
      <c r="I885" t="s">
        <v>5528</v>
      </c>
      <c r="J885">
        <v>571924</v>
      </c>
      <c r="K885" t="s">
        <v>5529</v>
      </c>
      <c r="L885" t="s">
        <v>129</v>
      </c>
      <c r="M885" t="s">
        <v>5530</v>
      </c>
      <c r="N885">
        <f>86-898-67489833</f>
        <v>-67490645</v>
      </c>
      <c r="O885" t="s">
        <v>5531</v>
      </c>
      <c r="P885" t="s">
        <v>1463</v>
      </c>
      <c r="Q885" t="s">
        <v>5532</v>
      </c>
    </row>
    <row r="886" spans="1:18" x14ac:dyDescent="0.25">
      <c r="A886" t="s">
        <v>46</v>
      </c>
      <c r="B886" t="s">
        <v>5533</v>
      </c>
      <c r="C886" t="s">
        <v>5534</v>
      </c>
      <c r="D886" t="s">
        <v>5534</v>
      </c>
      <c r="E886" t="s">
        <v>1338</v>
      </c>
      <c r="F886" s="1">
        <v>43453</v>
      </c>
      <c r="G886" s="1">
        <v>44575</v>
      </c>
      <c r="I886" t="s">
        <v>5535</v>
      </c>
      <c r="J886" t="s">
        <v>5536</v>
      </c>
      <c r="K886" t="s">
        <v>5537</v>
      </c>
      <c r="L886" t="s">
        <v>234</v>
      </c>
      <c r="P886" t="s">
        <v>1630</v>
      </c>
      <c r="Q886" t="s">
        <v>880</v>
      </c>
    </row>
    <row r="887" spans="1:18" x14ac:dyDescent="0.25">
      <c r="A887" t="s">
        <v>39</v>
      </c>
      <c r="B887" t="s">
        <v>5538</v>
      </c>
      <c r="C887" t="s">
        <v>5539</v>
      </c>
      <c r="D887" t="s">
        <v>5539</v>
      </c>
      <c r="E887" t="s">
        <v>1338</v>
      </c>
      <c r="F887" s="1">
        <v>43065</v>
      </c>
      <c r="G887" s="1">
        <v>44160</v>
      </c>
      <c r="I887" t="s">
        <v>5540</v>
      </c>
      <c r="K887" t="s">
        <v>5541</v>
      </c>
      <c r="L887" t="s">
        <v>234</v>
      </c>
      <c r="P887" t="s">
        <v>3218</v>
      </c>
      <c r="Q887" t="s">
        <v>5542</v>
      </c>
    </row>
    <row r="888" spans="1:18" x14ac:dyDescent="0.25">
      <c r="A888" t="s">
        <v>140</v>
      </c>
      <c r="B888" t="s">
        <v>5543</v>
      </c>
      <c r="C888" t="s">
        <v>5544</v>
      </c>
      <c r="D888" t="s">
        <v>5544</v>
      </c>
      <c r="E888" t="s">
        <v>1338</v>
      </c>
      <c r="F888" s="1">
        <v>43455</v>
      </c>
      <c r="G888" s="1">
        <v>43742</v>
      </c>
      <c r="I888" t="s">
        <v>5545</v>
      </c>
      <c r="J888">
        <v>2300</v>
      </c>
      <c r="K888" t="s">
        <v>5546</v>
      </c>
      <c r="L888" t="s">
        <v>239</v>
      </c>
      <c r="P888" t="s">
        <v>1271</v>
      </c>
      <c r="Q888" t="s">
        <v>5547</v>
      </c>
    </row>
    <row r="889" spans="1:18" x14ac:dyDescent="0.25">
      <c r="A889" t="s">
        <v>381</v>
      </c>
      <c r="B889" t="s">
        <v>5548</v>
      </c>
      <c r="C889" t="s">
        <v>5549</v>
      </c>
      <c r="D889" t="s">
        <v>5549</v>
      </c>
      <c r="E889" t="s">
        <v>1338</v>
      </c>
      <c r="F889" s="1">
        <v>42529</v>
      </c>
      <c r="G889" s="1">
        <v>43623</v>
      </c>
      <c r="I889" t="s">
        <v>5550</v>
      </c>
      <c r="J889">
        <v>61337</v>
      </c>
      <c r="K889" t="s">
        <v>5551</v>
      </c>
      <c r="L889" t="s">
        <v>387</v>
      </c>
      <c r="P889" t="s">
        <v>1033</v>
      </c>
      <c r="Q889" t="s">
        <v>880</v>
      </c>
    </row>
    <row r="890" spans="1:18" x14ac:dyDescent="0.25">
      <c r="A890" t="s">
        <v>114</v>
      </c>
      <c r="B890" t="s">
        <v>5552</v>
      </c>
      <c r="C890" t="s">
        <v>5553</v>
      </c>
      <c r="D890" t="s">
        <v>5553</v>
      </c>
      <c r="E890" t="s">
        <v>1338</v>
      </c>
      <c r="F890" s="1">
        <v>42863</v>
      </c>
      <c r="G890" s="1">
        <v>43958</v>
      </c>
      <c r="I890" t="s">
        <v>5554</v>
      </c>
      <c r="J890" t="s">
        <v>5555</v>
      </c>
      <c r="K890" t="s">
        <v>5556</v>
      </c>
      <c r="L890" t="s">
        <v>120</v>
      </c>
      <c r="P890" t="s">
        <v>2209</v>
      </c>
      <c r="Q890" t="s">
        <v>5557</v>
      </c>
    </row>
    <row r="891" spans="1:18" x14ac:dyDescent="0.25">
      <c r="A891" t="s">
        <v>626</v>
      </c>
      <c r="B891" t="s">
        <v>5558</v>
      </c>
      <c r="C891" t="s">
        <v>5559</v>
      </c>
      <c r="D891" t="s">
        <v>5559</v>
      </c>
      <c r="E891" t="s">
        <v>1338</v>
      </c>
      <c r="F891" s="1">
        <v>43404</v>
      </c>
      <c r="G891" s="1">
        <v>44499</v>
      </c>
      <c r="I891" t="s">
        <v>5434</v>
      </c>
      <c r="J891">
        <v>22869</v>
      </c>
      <c r="K891" t="s">
        <v>5435</v>
      </c>
      <c r="L891" t="s">
        <v>17</v>
      </c>
      <c r="M891" t="s">
        <v>5560</v>
      </c>
      <c r="N891" t="s">
        <v>5561</v>
      </c>
      <c r="O891" t="s">
        <v>5562</v>
      </c>
      <c r="P891" t="s">
        <v>1682</v>
      </c>
      <c r="Q891" t="s">
        <v>1759</v>
      </c>
    </row>
    <row r="892" spans="1:18" x14ac:dyDescent="0.25">
      <c r="A892" t="s">
        <v>39</v>
      </c>
      <c r="B892" t="s">
        <v>5563</v>
      </c>
      <c r="C892" t="s">
        <v>5564</v>
      </c>
      <c r="D892" t="s">
        <v>5564</v>
      </c>
      <c r="E892" t="s">
        <v>1338</v>
      </c>
      <c r="F892" s="1">
        <v>42839</v>
      </c>
      <c r="G892" s="1">
        <v>43934</v>
      </c>
      <c r="I892" t="s">
        <v>5565</v>
      </c>
      <c r="J892" t="s">
        <v>5566</v>
      </c>
      <c r="K892" t="s">
        <v>559</v>
      </c>
      <c r="L892" t="s">
        <v>45</v>
      </c>
      <c r="P892" t="s">
        <v>5567</v>
      </c>
      <c r="Q892" t="s">
        <v>3133</v>
      </c>
      <c r="R892" t="s">
        <v>5568</v>
      </c>
    </row>
    <row r="893" spans="1:18" x14ac:dyDescent="0.25">
      <c r="A893" t="s">
        <v>319</v>
      </c>
      <c r="B893" t="s">
        <v>5569</v>
      </c>
      <c r="C893" t="s">
        <v>5570</v>
      </c>
      <c r="D893" t="s">
        <v>5570</v>
      </c>
      <c r="E893" t="s">
        <v>1338</v>
      </c>
      <c r="F893" s="1">
        <v>43437</v>
      </c>
      <c r="G893" s="1">
        <v>43669</v>
      </c>
      <c r="I893" t="s">
        <v>5571</v>
      </c>
      <c r="J893" t="s">
        <v>5572</v>
      </c>
      <c r="K893" t="s">
        <v>5573</v>
      </c>
      <c r="L893" t="s">
        <v>45</v>
      </c>
      <c r="M893" t="s">
        <v>5574</v>
      </c>
      <c r="N893" t="s">
        <v>5575</v>
      </c>
      <c r="O893" t="s">
        <v>5576</v>
      </c>
      <c r="P893" t="s">
        <v>3548</v>
      </c>
      <c r="Q893" t="s">
        <v>3919</v>
      </c>
      <c r="R893" t="s">
        <v>5577</v>
      </c>
    </row>
    <row r="894" spans="1:18" x14ac:dyDescent="0.25">
      <c r="A894" t="s">
        <v>397</v>
      </c>
      <c r="B894" t="s">
        <v>5578</v>
      </c>
      <c r="C894" t="s">
        <v>5579</v>
      </c>
      <c r="D894" t="s">
        <v>5579</v>
      </c>
      <c r="E894" t="s">
        <v>1338</v>
      </c>
      <c r="F894" s="1">
        <v>43172</v>
      </c>
      <c r="G894" s="1">
        <v>44300</v>
      </c>
      <c r="I894" t="s">
        <v>5580</v>
      </c>
      <c r="J894">
        <v>2100</v>
      </c>
      <c r="K894" t="s">
        <v>5581</v>
      </c>
      <c r="L894" t="s">
        <v>145</v>
      </c>
      <c r="M894" t="s">
        <v>5582</v>
      </c>
      <c r="O894" t="s">
        <v>5583</v>
      </c>
      <c r="P894" t="s">
        <v>5584</v>
      </c>
      <c r="Q894" t="s">
        <v>1621</v>
      </c>
    </row>
    <row r="895" spans="1:18" x14ac:dyDescent="0.25">
      <c r="A895" t="s">
        <v>178</v>
      </c>
      <c r="B895" t="s">
        <v>5585</v>
      </c>
      <c r="C895" t="s">
        <v>5586</v>
      </c>
      <c r="D895" t="s">
        <v>5586</v>
      </c>
      <c r="E895" t="s">
        <v>1338</v>
      </c>
      <c r="F895" s="1">
        <v>42912</v>
      </c>
      <c r="G895" s="1">
        <v>44007</v>
      </c>
      <c r="I895" t="s">
        <v>5587</v>
      </c>
      <c r="J895" t="s">
        <v>5588</v>
      </c>
      <c r="K895" t="s">
        <v>5589</v>
      </c>
      <c r="L895" t="s">
        <v>778</v>
      </c>
      <c r="P895" t="s">
        <v>70</v>
      </c>
      <c r="Q895" t="s">
        <v>1407</v>
      </c>
    </row>
    <row r="896" spans="1:18" x14ac:dyDescent="0.25">
      <c r="A896" t="s">
        <v>626</v>
      </c>
      <c r="B896" t="s">
        <v>5590</v>
      </c>
      <c r="C896" t="s">
        <v>5591</v>
      </c>
      <c r="D896" t="s">
        <v>5591</v>
      </c>
      <c r="E896" t="s">
        <v>1338</v>
      </c>
      <c r="F896" s="1">
        <v>43280</v>
      </c>
      <c r="G896" s="1">
        <v>44375</v>
      </c>
      <c r="I896" t="s">
        <v>5592</v>
      </c>
      <c r="J896">
        <v>39288</v>
      </c>
      <c r="K896" t="s">
        <v>5593</v>
      </c>
      <c r="L896" t="s">
        <v>17</v>
      </c>
      <c r="P896" t="s">
        <v>1271</v>
      </c>
      <c r="Q896" t="s">
        <v>1589</v>
      </c>
    </row>
    <row r="897" spans="1:18" x14ac:dyDescent="0.25">
      <c r="A897" t="s">
        <v>77</v>
      </c>
      <c r="B897" t="s">
        <v>5594</v>
      </c>
      <c r="C897" t="s">
        <v>5595</v>
      </c>
      <c r="D897" t="s">
        <v>5595</v>
      </c>
      <c r="E897" t="s">
        <v>1338</v>
      </c>
      <c r="F897" s="1">
        <v>43147</v>
      </c>
      <c r="G897" s="1">
        <v>44242</v>
      </c>
      <c r="I897" t="s">
        <v>5596</v>
      </c>
      <c r="K897" t="s">
        <v>1153</v>
      </c>
      <c r="L897" t="s">
        <v>66</v>
      </c>
      <c r="P897" t="s">
        <v>70</v>
      </c>
      <c r="Q897" t="s">
        <v>1451</v>
      </c>
    </row>
    <row r="898" spans="1:18" x14ac:dyDescent="0.25">
      <c r="A898" t="s">
        <v>201</v>
      </c>
      <c r="B898" t="s">
        <v>5597</v>
      </c>
      <c r="C898" t="s">
        <v>5598</v>
      </c>
      <c r="D898" t="s">
        <v>5598</v>
      </c>
      <c r="E898" t="s">
        <v>1338</v>
      </c>
      <c r="F898" s="1">
        <v>42891</v>
      </c>
      <c r="G898" s="1">
        <v>43986</v>
      </c>
      <c r="I898" t="s">
        <v>5599</v>
      </c>
      <c r="J898">
        <v>90410</v>
      </c>
      <c r="K898" t="s">
        <v>5600</v>
      </c>
      <c r="L898" t="s">
        <v>675</v>
      </c>
      <c r="P898" t="s">
        <v>1630</v>
      </c>
      <c r="Q898" t="s">
        <v>5601</v>
      </c>
    </row>
    <row r="899" spans="1:18" x14ac:dyDescent="0.25">
      <c r="A899" t="s">
        <v>626</v>
      </c>
      <c r="B899" t="s">
        <v>5602</v>
      </c>
      <c r="C899" t="s">
        <v>5603</v>
      </c>
      <c r="D899" t="s">
        <v>5603</v>
      </c>
      <c r="E899" t="s">
        <v>1338</v>
      </c>
      <c r="F899" s="1">
        <v>42801</v>
      </c>
      <c r="G899" s="1">
        <v>43896</v>
      </c>
      <c r="I899" t="s">
        <v>5604</v>
      </c>
      <c r="J899">
        <v>66424</v>
      </c>
      <c r="K899" t="s">
        <v>5605</v>
      </c>
      <c r="L899" t="s">
        <v>17</v>
      </c>
      <c r="M899" t="s">
        <v>5606</v>
      </c>
      <c r="N899" t="s">
        <v>5607</v>
      </c>
      <c r="O899" t="s">
        <v>5608</v>
      </c>
      <c r="P899" t="s">
        <v>70</v>
      </c>
      <c r="Q899" t="s">
        <v>5504</v>
      </c>
    </row>
    <row r="900" spans="1:18" x14ac:dyDescent="0.25">
      <c r="A900" t="s">
        <v>397</v>
      </c>
      <c r="B900" t="s">
        <v>5609</v>
      </c>
      <c r="C900" t="s">
        <v>5610</v>
      </c>
      <c r="D900" t="s">
        <v>5610</v>
      </c>
      <c r="E900" t="s">
        <v>1338</v>
      </c>
      <c r="F900" s="1">
        <v>43324</v>
      </c>
      <c r="G900" s="1">
        <v>44419</v>
      </c>
      <c r="I900" t="s">
        <v>5611</v>
      </c>
      <c r="J900">
        <v>12099</v>
      </c>
      <c r="K900" t="s">
        <v>176</v>
      </c>
      <c r="L900" t="s">
        <v>17</v>
      </c>
      <c r="P900" t="s">
        <v>5612</v>
      </c>
      <c r="Q900" t="s">
        <v>2210</v>
      </c>
    </row>
    <row r="901" spans="1:18" x14ac:dyDescent="0.25">
      <c r="A901" t="s">
        <v>59</v>
      </c>
      <c r="B901" t="s">
        <v>5613</v>
      </c>
      <c r="C901" t="s">
        <v>5614</v>
      </c>
      <c r="D901" t="s">
        <v>5614</v>
      </c>
      <c r="E901" t="s">
        <v>1338</v>
      </c>
      <c r="F901" s="1">
        <v>43293</v>
      </c>
      <c r="G901" s="1">
        <v>44388</v>
      </c>
      <c r="I901" t="s">
        <v>5615</v>
      </c>
      <c r="J901">
        <v>28814</v>
      </c>
      <c r="K901" t="s">
        <v>5616</v>
      </c>
      <c r="L901" t="s">
        <v>229</v>
      </c>
      <c r="M901" t="s">
        <v>5617</v>
      </c>
      <c r="N901">
        <v>918205465</v>
      </c>
      <c r="O901" t="s">
        <v>5618</v>
      </c>
      <c r="P901" t="s">
        <v>1630</v>
      </c>
      <c r="Q901" t="s">
        <v>333</v>
      </c>
    </row>
    <row r="902" spans="1:18" x14ac:dyDescent="0.25">
      <c r="A902" t="s">
        <v>114</v>
      </c>
      <c r="B902" t="s">
        <v>5619</v>
      </c>
      <c r="C902" t="s">
        <v>5620</v>
      </c>
      <c r="D902" t="s">
        <v>5620</v>
      </c>
      <c r="E902" t="s">
        <v>1338</v>
      </c>
      <c r="F902" s="1">
        <v>42681</v>
      </c>
      <c r="G902" s="1">
        <v>43775</v>
      </c>
      <c r="I902" t="s">
        <v>5621</v>
      </c>
      <c r="J902">
        <v>47228</v>
      </c>
      <c r="K902" t="s">
        <v>5622</v>
      </c>
      <c r="L902" t="s">
        <v>17</v>
      </c>
      <c r="P902" t="s">
        <v>1271</v>
      </c>
      <c r="Q902" t="s">
        <v>333</v>
      </c>
      <c r="R902" t="s">
        <v>5623</v>
      </c>
    </row>
    <row r="903" spans="1:18" x14ac:dyDescent="0.25">
      <c r="A903" t="s">
        <v>515</v>
      </c>
      <c r="B903" t="s">
        <v>5624</v>
      </c>
      <c r="C903" t="s">
        <v>5625</v>
      </c>
      <c r="D903" t="s">
        <v>5625</v>
      </c>
      <c r="E903" t="s">
        <v>1338</v>
      </c>
      <c r="F903" s="1">
        <v>43180</v>
      </c>
      <c r="G903" s="1">
        <v>44275</v>
      </c>
      <c r="I903" t="s">
        <v>5626</v>
      </c>
      <c r="J903">
        <v>29649</v>
      </c>
      <c r="K903" t="s">
        <v>5627</v>
      </c>
      <c r="L903" t="s">
        <v>17</v>
      </c>
      <c r="M903" t="s">
        <v>5628</v>
      </c>
      <c r="N903" t="s">
        <v>5629</v>
      </c>
      <c r="O903" t="s">
        <v>5630</v>
      </c>
      <c r="P903" t="s">
        <v>1610</v>
      </c>
      <c r="Q903" t="s">
        <v>1849</v>
      </c>
    </row>
    <row r="904" spans="1:18" x14ac:dyDescent="0.25">
      <c r="A904" t="s">
        <v>381</v>
      </c>
      <c r="B904" t="s">
        <v>5631</v>
      </c>
      <c r="C904" t="s">
        <v>5632</v>
      </c>
      <c r="D904" t="s">
        <v>5632</v>
      </c>
      <c r="E904" t="s">
        <v>1338</v>
      </c>
      <c r="F904" s="1">
        <v>43152</v>
      </c>
      <c r="G904" s="1">
        <v>44247</v>
      </c>
      <c r="I904" t="s">
        <v>5633</v>
      </c>
      <c r="J904">
        <v>14300</v>
      </c>
      <c r="K904" t="s">
        <v>5634</v>
      </c>
      <c r="L904" t="s">
        <v>675</v>
      </c>
      <c r="P904" t="s">
        <v>1630</v>
      </c>
      <c r="Q904" t="s">
        <v>1318</v>
      </c>
    </row>
    <row r="905" spans="1:18" x14ac:dyDescent="0.25">
      <c r="A905" t="s">
        <v>114</v>
      </c>
      <c r="B905" t="s">
        <v>5635</v>
      </c>
      <c r="C905" t="s">
        <v>5636</v>
      </c>
      <c r="D905" t="s">
        <v>5637</v>
      </c>
      <c r="E905" t="s">
        <v>1338</v>
      </c>
      <c r="F905" s="1">
        <v>43019</v>
      </c>
      <c r="G905" s="1">
        <v>44114</v>
      </c>
      <c r="I905" t="s">
        <v>5638</v>
      </c>
      <c r="J905">
        <v>27572</v>
      </c>
      <c r="K905" t="s">
        <v>1023</v>
      </c>
      <c r="L905" t="s">
        <v>17</v>
      </c>
      <c r="M905" t="s">
        <v>5639</v>
      </c>
      <c r="N905" t="s">
        <v>5640</v>
      </c>
      <c r="O905" t="s">
        <v>5641</v>
      </c>
      <c r="P905" t="s">
        <v>1416</v>
      </c>
      <c r="Q905" t="s">
        <v>5642</v>
      </c>
    </row>
    <row r="906" spans="1:18" x14ac:dyDescent="0.25">
      <c r="A906" t="s">
        <v>11</v>
      </c>
      <c r="B906" t="s">
        <v>5643</v>
      </c>
      <c r="C906" t="s">
        <v>5644</v>
      </c>
      <c r="D906" t="s">
        <v>5644</v>
      </c>
      <c r="E906" t="s">
        <v>1338</v>
      </c>
      <c r="F906" s="1">
        <v>43121</v>
      </c>
      <c r="G906" s="1">
        <v>44216</v>
      </c>
      <c r="I906" t="s">
        <v>5645</v>
      </c>
      <c r="J906">
        <v>33129</v>
      </c>
      <c r="K906" t="s">
        <v>5646</v>
      </c>
      <c r="L906" t="s">
        <v>17</v>
      </c>
      <c r="M906" t="s">
        <v>5647</v>
      </c>
      <c r="N906" t="s">
        <v>5648</v>
      </c>
      <c r="O906" t="s">
        <v>5649</v>
      </c>
      <c r="P906" t="s">
        <v>1271</v>
      </c>
      <c r="Q906" t="s">
        <v>3836</v>
      </c>
      <c r="R906" t="s">
        <v>5650</v>
      </c>
    </row>
    <row r="907" spans="1:18" x14ac:dyDescent="0.25">
      <c r="A907" t="s">
        <v>201</v>
      </c>
      <c r="B907" t="s">
        <v>5651</v>
      </c>
      <c r="C907" t="s">
        <v>5652</v>
      </c>
      <c r="D907" t="s">
        <v>5652</v>
      </c>
      <c r="E907" t="s">
        <v>1338</v>
      </c>
      <c r="F907" s="1">
        <v>42607</v>
      </c>
      <c r="G907" s="1">
        <v>43701</v>
      </c>
      <c r="I907" t="s">
        <v>5653</v>
      </c>
      <c r="J907" t="s">
        <v>5654</v>
      </c>
      <c r="K907" t="s">
        <v>5655</v>
      </c>
      <c r="L907" t="s">
        <v>120</v>
      </c>
      <c r="M907" t="s">
        <v>5656</v>
      </c>
      <c r="N907" t="s">
        <v>5657</v>
      </c>
      <c r="O907" t="s">
        <v>5658</v>
      </c>
      <c r="P907" t="s">
        <v>5659</v>
      </c>
      <c r="Q907" t="s">
        <v>5660</v>
      </c>
    </row>
    <row r="908" spans="1:18" x14ac:dyDescent="0.25">
      <c r="A908" t="s">
        <v>381</v>
      </c>
      <c r="B908" t="s">
        <v>5661</v>
      </c>
      <c r="C908" t="s">
        <v>5662</v>
      </c>
      <c r="D908" t="s">
        <v>5662</v>
      </c>
      <c r="E908" t="s">
        <v>1338</v>
      </c>
      <c r="F908" s="1">
        <v>42641</v>
      </c>
      <c r="G908" s="1">
        <v>43735</v>
      </c>
      <c r="I908" t="s">
        <v>5663</v>
      </c>
      <c r="J908">
        <v>4260</v>
      </c>
      <c r="K908" t="s">
        <v>5664</v>
      </c>
      <c r="L908" t="s">
        <v>675</v>
      </c>
      <c r="P908" t="s">
        <v>1630</v>
      </c>
      <c r="Q908" t="s">
        <v>1589</v>
      </c>
    </row>
    <row r="909" spans="1:18" x14ac:dyDescent="0.25">
      <c r="A909" t="s">
        <v>381</v>
      </c>
      <c r="B909" t="s">
        <v>5665</v>
      </c>
      <c r="C909" t="s">
        <v>5666</v>
      </c>
      <c r="D909" t="s">
        <v>5666</v>
      </c>
      <c r="E909" t="s">
        <v>1338</v>
      </c>
      <c r="F909" s="1">
        <v>43170</v>
      </c>
      <c r="G909" s="1">
        <v>43811</v>
      </c>
      <c r="I909" t="s">
        <v>5667</v>
      </c>
      <c r="J909" t="s">
        <v>5668</v>
      </c>
      <c r="K909" t="s">
        <v>743</v>
      </c>
      <c r="L909" t="s">
        <v>387</v>
      </c>
      <c r="P909" t="s">
        <v>1630</v>
      </c>
      <c r="Q909" t="s">
        <v>4557</v>
      </c>
    </row>
    <row r="910" spans="1:18" x14ac:dyDescent="0.25">
      <c r="A910" t="s">
        <v>201</v>
      </c>
      <c r="B910" t="s">
        <v>5669</v>
      </c>
      <c r="C910" t="s">
        <v>5670</v>
      </c>
      <c r="D910" t="s">
        <v>5670</v>
      </c>
      <c r="E910" t="s">
        <v>1338</v>
      </c>
      <c r="F910" s="1">
        <v>43378</v>
      </c>
      <c r="G910" s="1">
        <v>44474</v>
      </c>
      <c r="I910" t="s">
        <v>5671</v>
      </c>
      <c r="J910" t="s">
        <v>5672</v>
      </c>
      <c r="K910" t="s">
        <v>5655</v>
      </c>
      <c r="L910" t="s">
        <v>120</v>
      </c>
      <c r="P910" t="s">
        <v>1271</v>
      </c>
      <c r="Q910" t="s">
        <v>880</v>
      </c>
    </row>
    <row r="911" spans="1:18" x14ac:dyDescent="0.25">
      <c r="A911" t="s">
        <v>114</v>
      </c>
      <c r="B911" t="s">
        <v>5673</v>
      </c>
      <c r="C911" t="s">
        <v>5674</v>
      </c>
      <c r="D911" t="s">
        <v>5674</v>
      </c>
      <c r="E911" t="s">
        <v>1338</v>
      </c>
      <c r="F911" s="1">
        <v>42733</v>
      </c>
      <c r="G911" s="1">
        <v>43827</v>
      </c>
      <c r="I911" t="s">
        <v>5675</v>
      </c>
      <c r="J911" t="s">
        <v>5676</v>
      </c>
      <c r="K911" t="s">
        <v>5677</v>
      </c>
      <c r="L911" t="s">
        <v>120</v>
      </c>
      <c r="M911" t="s">
        <v>5678</v>
      </c>
      <c r="N911" t="s">
        <v>5679</v>
      </c>
      <c r="O911" t="s">
        <v>5680</v>
      </c>
      <c r="P911" t="s">
        <v>2425</v>
      </c>
      <c r="Q911" t="s">
        <v>3133</v>
      </c>
    </row>
    <row r="912" spans="1:18" x14ac:dyDescent="0.25">
      <c r="A912" t="s">
        <v>77</v>
      </c>
      <c r="B912" t="s">
        <v>5681</v>
      </c>
      <c r="C912" t="s">
        <v>5682</v>
      </c>
      <c r="D912" t="s">
        <v>5682</v>
      </c>
      <c r="E912" t="s">
        <v>1338</v>
      </c>
      <c r="F912" s="1">
        <v>43287</v>
      </c>
      <c r="G912" s="1">
        <v>44382</v>
      </c>
      <c r="I912" t="s">
        <v>5683</v>
      </c>
      <c r="J912">
        <v>28197</v>
      </c>
      <c r="K912" t="s">
        <v>4258</v>
      </c>
      <c r="L912" t="s">
        <v>17</v>
      </c>
      <c r="M912" t="s">
        <v>5684</v>
      </c>
      <c r="O912" t="s">
        <v>5685</v>
      </c>
      <c r="P912" t="s">
        <v>1630</v>
      </c>
      <c r="Q912" t="s">
        <v>5686</v>
      </c>
    </row>
    <row r="913" spans="1:18" x14ac:dyDescent="0.25">
      <c r="A913" t="s">
        <v>192</v>
      </c>
      <c r="B913" t="s">
        <v>5687</v>
      </c>
      <c r="C913" t="s">
        <v>5688</v>
      </c>
      <c r="D913" t="s">
        <v>5688</v>
      </c>
      <c r="E913" t="s">
        <v>1338</v>
      </c>
      <c r="F913" s="1">
        <v>43199</v>
      </c>
      <c r="G913" s="1">
        <v>44294</v>
      </c>
      <c r="I913" t="s">
        <v>5689</v>
      </c>
      <c r="J913">
        <v>9487</v>
      </c>
      <c r="K913" t="s">
        <v>5690</v>
      </c>
      <c r="L913" t="s">
        <v>575</v>
      </c>
      <c r="M913" t="s">
        <v>5691</v>
      </c>
      <c r="N913" t="s">
        <v>5692</v>
      </c>
      <c r="O913" t="s">
        <v>5693</v>
      </c>
      <c r="P913" t="s">
        <v>1088</v>
      </c>
      <c r="Q913" t="s">
        <v>1589</v>
      </c>
    </row>
    <row r="914" spans="1:18" x14ac:dyDescent="0.25">
      <c r="A914" t="s">
        <v>201</v>
      </c>
      <c r="B914" t="s">
        <v>5694</v>
      </c>
      <c r="C914" t="s">
        <v>5695</v>
      </c>
      <c r="D914" t="s">
        <v>5695</v>
      </c>
      <c r="E914" t="s">
        <v>1338</v>
      </c>
      <c r="F914" s="1">
        <v>43319</v>
      </c>
      <c r="G914" s="1">
        <v>44415</v>
      </c>
      <c r="I914" t="s">
        <v>5696</v>
      </c>
      <c r="J914">
        <v>2881</v>
      </c>
      <c r="K914" t="s">
        <v>5697</v>
      </c>
      <c r="L914" t="s">
        <v>3665</v>
      </c>
      <c r="P914" t="s">
        <v>5698</v>
      </c>
      <c r="Q914" t="s">
        <v>5699</v>
      </c>
    </row>
    <row r="915" spans="1:18" x14ac:dyDescent="0.25">
      <c r="A915" t="s">
        <v>46</v>
      </c>
      <c r="B915" t="s">
        <v>5700</v>
      </c>
      <c r="C915" t="s">
        <v>5701</v>
      </c>
      <c r="D915" t="s">
        <v>5701</v>
      </c>
      <c r="E915" t="s">
        <v>1338</v>
      </c>
      <c r="F915" s="1">
        <v>43151</v>
      </c>
      <c r="G915" s="1">
        <v>43899</v>
      </c>
      <c r="I915" t="s">
        <v>5702</v>
      </c>
      <c r="J915">
        <v>7730</v>
      </c>
      <c r="K915" t="s">
        <v>4419</v>
      </c>
      <c r="L915" t="s">
        <v>145</v>
      </c>
      <c r="M915" t="s">
        <v>5703</v>
      </c>
      <c r="N915" t="s">
        <v>5704</v>
      </c>
      <c r="O915" t="s">
        <v>5705</v>
      </c>
    </row>
    <row r="916" spans="1:18" x14ac:dyDescent="0.25">
      <c r="A916" t="s">
        <v>114</v>
      </c>
      <c r="B916" t="s">
        <v>5706</v>
      </c>
      <c r="C916" t="s">
        <v>5707</v>
      </c>
      <c r="D916" t="s">
        <v>5707</v>
      </c>
      <c r="E916" t="s">
        <v>1338</v>
      </c>
      <c r="F916" s="1">
        <v>42732</v>
      </c>
      <c r="G916" s="1">
        <v>43826</v>
      </c>
      <c r="I916" t="s">
        <v>5708</v>
      </c>
      <c r="J916" t="s">
        <v>5709</v>
      </c>
      <c r="K916" t="s">
        <v>5710</v>
      </c>
      <c r="L916" t="s">
        <v>120</v>
      </c>
      <c r="M916" t="s">
        <v>5711</v>
      </c>
      <c r="N916" t="s">
        <v>5712</v>
      </c>
      <c r="O916" t="s">
        <v>5713</v>
      </c>
      <c r="P916" t="s">
        <v>3524</v>
      </c>
      <c r="Q916" t="s">
        <v>5714</v>
      </c>
    </row>
    <row r="917" spans="1:18" x14ac:dyDescent="0.25">
      <c r="A917" t="s">
        <v>114</v>
      </c>
      <c r="B917" t="s">
        <v>5715</v>
      </c>
      <c r="C917" t="s">
        <v>5716</v>
      </c>
      <c r="D917" t="s">
        <v>5716</v>
      </c>
      <c r="E917" t="s">
        <v>1338</v>
      </c>
      <c r="F917" s="1">
        <v>43049</v>
      </c>
      <c r="G917" s="1">
        <v>44144</v>
      </c>
      <c r="I917" t="s">
        <v>5717</v>
      </c>
      <c r="J917" t="s">
        <v>5718</v>
      </c>
      <c r="K917" t="s">
        <v>1290</v>
      </c>
      <c r="L917" t="s">
        <v>120</v>
      </c>
      <c r="M917" t="s">
        <v>5719</v>
      </c>
      <c r="N917" t="s">
        <v>5720</v>
      </c>
      <c r="O917" t="s">
        <v>5721</v>
      </c>
      <c r="P917" t="s">
        <v>1630</v>
      </c>
      <c r="Q917" t="s">
        <v>5722</v>
      </c>
    </row>
    <row r="918" spans="1:18" x14ac:dyDescent="0.25">
      <c r="A918" t="s">
        <v>381</v>
      </c>
      <c r="B918" t="s">
        <v>5723</v>
      </c>
      <c r="C918" t="s">
        <v>5724</v>
      </c>
      <c r="D918" t="s">
        <v>5724</v>
      </c>
      <c r="E918" t="s">
        <v>1338</v>
      </c>
      <c r="F918" s="1">
        <v>43270</v>
      </c>
      <c r="G918" s="1">
        <v>44365</v>
      </c>
      <c r="I918" t="s">
        <v>5725</v>
      </c>
      <c r="J918" t="s">
        <v>5726</v>
      </c>
      <c r="K918" t="s">
        <v>5727</v>
      </c>
      <c r="L918" t="s">
        <v>120</v>
      </c>
      <c r="P918" t="s">
        <v>1271</v>
      </c>
      <c r="Q918" t="s">
        <v>4594</v>
      </c>
    </row>
    <row r="919" spans="1:18" x14ac:dyDescent="0.25">
      <c r="A919" t="s">
        <v>77</v>
      </c>
      <c r="B919" t="s">
        <v>5728</v>
      </c>
      <c r="C919" t="s">
        <v>5729</v>
      </c>
      <c r="D919" t="s">
        <v>5729</v>
      </c>
      <c r="E919" t="s">
        <v>1338</v>
      </c>
      <c r="F919" s="1">
        <v>43043</v>
      </c>
      <c r="G919" s="1">
        <v>44138</v>
      </c>
      <c r="I919" t="s">
        <v>5730</v>
      </c>
      <c r="K919" t="s">
        <v>5731</v>
      </c>
      <c r="L919" t="s">
        <v>66</v>
      </c>
      <c r="M919" t="s">
        <v>5732</v>
      </c>
      <c r="O919" t="s">
        <v>5733</v>
      </c>
      <c r="P919" t="s">
        <v>70</v>
      </c>
      <c r="Q919" t="s">
        <v>2864</v>
      </c>
    </row>
    <row r="920" spans="1:18" x14ac:dyDescent="0.25">
      <c r="A920" t="s">
        <v>124</v>
      </c>
      <c r="B920" t="s">
        <v>5734</v>
      </c>
      <c r="C920" t="s">
        <v>5735</v>
      </c>
      <c r="D920" t="s">
        <v>5735</v>
      </c>
      <c r="E920" t="s">
        <v>1338</v>
      </c>
      <c r="F920" s="1">
        <v>42913</v>
      </c>
      <c r="G920" s="1">
        <v>44008</v>
      </c>
      <c r="I920" t="s">
        <v>5736</v>
      </c>
      <c r="J920">
        <v>3801</v>
      </c>
      <c r="K920" t="s">
        <v>5737</v>
      </c>
      <c r="L920" t="s">
        <v>234</v>
      </c>
      <c r="P920" t="s">
        <v>1389</v>
      </c>
      <c r="Q920" t="s">
        <v>5738</v>
      </c>
      <c r="R920" t="s">
        <v>5739</v>
      </c>
    </row>
    <row r="921" spans="1:18" x14ac:dyDescent="0.25">
      <c r="A921" t="s">
        <v>124</v>
      </c>
      <c r="B921" t="s">
        <v>5740</v>
      </c>
      <c r="C921" t="s">
        <v>5741</v>
      </c>
      <c r="D921" t="s">
        <v>5741</v>
      </c>
      <c r="E921" t="s">
        <v>1338</v>
      </c>
      <c r="F921" s="1">
        <v>42593</v>
      </c>
      <c r="G921" s="1">
        <v>43687</v>
      </c>
      <c r="I921" t="s">
        <v>5742</v>
      </c>
      <c r="J921" t="s">
        <v>5743</v>
      </c>
      <c r="K921" t="s">
        <v>5744</v>
      </c>
      <c r="L921" t="s">
        <v>151</v>
      </c>
      <c r="M921" t="s">
        <v>5745</v>
      </c>
      <c r="N921" t="s">
        <v>5746</v>
      </c>
      <c r="O921" t="s">
        <v>5747</v>
      </c>
      <c r="P921" t="s">
        <v>2038</v>
      </c>
      <c r="Q921" t="s">
        <v>5748</v>
      </c>
    </row>
    <row r="922" spans="1:18" x14ac:dyDescent="0.25">
      <c r="A922" t="s">
        <v>124</v>
      </c>
      <c r="B922" t="s">
        <v>5749</v>
      </c>
      <c r="C922" t="s">
        <v>5750</v>
      </c>
      <c r="D922" t="s">
        <v>5750</v>
      </c>
      <c r="E922" t="s">
        <v>1338</v>
      </c>
      <c r="F922" s="1">
        <v>43488</v>
      </c>
      <c r="G922" s="1">
        <v>44228</v>
      </c>
      <c r="I922" t="s">
        <v>5751</v>
      </c>
      <c r="J922">
        <v>238883</v>
      </c>
      <c r="K922" t="s">
        <v>401</v>
      </c>
      <c r="L922" t="s">
        <v>402</v>
      </c>
      <c r="P922" t="s">
        <v>1881</v>
      </c>
      <c r="Q922" t="s">
        <v>4382</v>
      </c>
    </row>
    <row r="923" spans="1:18" x14ac:dyDescent="0.25">
      <c r="A923" t="s">
        <v>178</v>
      </c>
      <c r="B923" t="s">
        <v>5752</v>
      </c>
      <c r="C923" t="s">
        <v>5753</v>
      </c>
      <c r="D923" t="s">
        <v>5753</v>
      </c>
      <c r="E923" t="s">
        <v>1338</v>
      </c>
      <c r="F923" s="1">
        <v>43244</v>
      </c>
      <c r="G923" s="1">
        <v>44339</v>
      </c>
      <c r="I923" t="s">
        <v>5754</v>
      </c>
      <c r="K923" t="s">
        <v>5755</v>
      </c>
      <c r="L923" t="s">
        <v>145</v>
      </c>
      <c r="M923" t="s">
        <v>5756</v>
      </c>
      <c r="N923" t="s">
        <v>5757</v>
      </c>
      <c r="O923" t="s">
        <v>5758</v>
      </c>
      <c r="P923" t="s">
        <v>1033</v>
      </c>
      <c r="Q923" t="s">
        <v>880</v>
      </c>
    </row>
    <row r="924" spans="1:18" x14ac:dyDescent="0.25">
      <c r="A924" t="s">
        <v>72</v>
      </c>
      <c r="B924" t="s">
        <v>5759</v>
      </c>
      <c r="C924" t="s">
        <v>5760</v>
      </c>
      <c r="D924" t="s">
        <v>5760</v>
      </c>
      <c r="E924" t="s">
        <v>1338</v>
      </c>
      <c r="F924" s="1">
        <v>42905</v>
      </c>
      <c r="G924" s="1">
        <v>44000</v>
      </c>
      <c r="I924" t="s">
        <v>5761</v>
      </c>
      <c r="J924">
        <v>53721</v>
      </c>
      <c r="K924" t="s">
        <v>5762</v>
      </c>
      <c r="L924" t="s">
        <v>17</v>
      </c>
      <c r="P924" t="s">
        <v>5763</v>
      </c>
      <c r="Q924" t="s">
        <v>5764</v>
      </c>
    </row>
    <row r="925" spans="1:18" x14ac:dyDescent="0.25">
      <c r="A925" t="s">
        <v>397</v>
      </c>
      <c r="B925" t="s">
        <v>5765</v>
      </c>
      <c r="C925" t="s">
        <v>5766</v>
      </c>
      <c r="D925" t="s">
        <v>5766</v>
      </c>
      <c r="E925" t="s">
        <v>1338</v>
      </c>
      <c r="F925" s="1">
        <v>42870</v>
      </c>
      <c r="G925" s="1">
        <v>43648</v>
      </c>
      <c r="I925" t="s">
        <v>5075</v>
      </c>
      <c r="J925" t="s">
        <v>2720</v>
      </c>
      <c r="K925" t="s">
        <v>5767</v>
      </c>
      <c r="L925" t="s">
        <v>387</v>
      </c>
      <c r="M925" t="s">
        <v>5768</v>
      </c>
      <c r="N925" t="s">
        <v>5769</v>
      </c>
      <c r="O925" t="s">
        <v>5770</v>
      </c>
      <c r="P925" t="s">
        <v>1630</v>
      </c>
      <c r="Q925" t="s">
        <v>5771</v>
      </c>
    </row>
    <row r="926" spans="1:18" x14ac:dyDescent="0.25">
      <c r="A926" t="s">
        <v>114</v>
      </c>
      <c r="B926" t="s">
        <v>5772</v>
      </c>
      <c r="C926" t="s">
        <v>5773</v>
      </c>
      <c r="D926" t="s">
        <v>5773</v>
      </c>
      <c r="E926" t="s">
        <v>1338</v>
      </c>
      <c r="F926" s="1">
        <v>43039</v>
      </c>
      <c r="G926" s="1">
        <v>44134</v>
      </c>
      <c r="I926" t="s">
        <v>5774</v>
      </c>
      <c r="J926" t="s">
        <v>5775</v>
      </c>
      <c r="K926" t="s">
        <v>3431</v>
      </c>
      <c r="L926" t="s">
        <v>120</v>
      </c>
      <c r="M926" t="s">
        <v>5776</v>
      </c>
      <c r="O926" t="s">
        <v>5777</v>
      </c>
      <c r="P926" t="s">
        <v>1823</v>
      </c>
      <c r="Q926" t="s">
        <v>5778</v>
      </c>
    </row>
    <row r="927" spans="1:18" x14ac:dyDescent="0.25">
      <c r="A927" t="s">
        <v>77</v>
      </c>
      <c r="B927" t="s">
        <v>5779</v>
      </c>
      <c r="C927" t="s">
        <v>5780</v>
      </c>
      <c r="D927" t="s">
        <v>5780</v>
      </c>
      <c r="E927" t="s">
        <v>1338</v>
      </c>
      <c r="F927" s="1">
        <v>43369</v>
      </c>
      <c r="G927" s="1">
        <v>44518</v>
      </c>
      <c r="I927" t="s">
        <v>5781</v>
      </c>
      <c r="K927" t="s">
        <v>5781</v>
      </c>
      <c r="L927" t="s">
        <v>66</v>
      </c>
      <c r="P927" t="s">
        <v>70</v>
      </c>
      <c r="Q927" t="s">
        <v>5782</v>
      </c>
    </row>
    <row r="928" spans="1:18" x14ac:dyDescent="0.25">
      <c r="A928" t="s">
        <v>201</v>
      </c>
      <c r="B928" t="s">
        <v>5783</v>
      </c>
      <c r="C928" t="s">
        <v>5784</v>
      </c>
      <c r="D928" t="s">
        <v>5784</v>
      </c>
      <c r="E928" t="s">
        <v>1338</v>
      </c>
      <c r="F928" s="1">
        <v>43292</v>
      </c>
      <c r="G928" s="1">
        <v>43728</v>
      </c>
      <c r="I928" t="s">
        <v>5785</v>
      </c>
      <c r="J928">
        <v>6005</v>
      </c>
      <c r="K928" t="s">
        <v>5786</v>
      </c>
      <c r="L928" t="s">
        <v>206</v>
      </c>
      <c r="P928" t="s">
        <v>1088</v>
      </c>
      <c r="Q928" t="s">
        <v>1913</v>
      </c>
    </row>
    <row r="929" spans="1:18" x14ac:dyDescent="0.25">
      <c r="A929" t="s">
        <v>515</v>
      </c>
      <c r="B929" t="s">
        <v>5787</v>
      </c>
      <c r="C929" t="s">
        <v>5788</v>
      </c>
      <c r="D929" t="s">
        <v>5788</v>
      </c>
      <c r="E929" t="s">
        <v>1338</v>
      </c>
      <c r="F929" s="1">
        <v>42990</v>
      </c>
      <c r="G929" s="1">
        <v>44085</v>
      </c>
      <c r="I929" t="s">
        <v>5789</v>
      </c>
      <c r="K929" t="s">
        <v>5786</v>
      </c>
      <c r="L929" t="s">
        <v>206</v>
      </c>
      <c r="P929" t="s">
        <v>1088</v>
      </c>
      <c r="Q929" t="s">
        <v>2849</v>
      </c>
    </row>
    <row r="930" spans="1:18" x14ac:dyDescent="0.25">
      <c r="A930" t="s">
        <v>515</v>
      </c>
      <c r="B930" t="s">
        <v>5790</v>
      </c>
      <c r="C930" t="s">
        <v>5791</v>
      </c>
      <c r="D930" t="s">
        <v>5791</v>
      </c>
      <c r="E930" t="s">
        <v>1338</v>
      </c>
      <c r="F930" s="1">
        <v>43292</v>
      </c>
      <c r="G930" s="1">
        <v>43583</v>
      </c>
      <c r="I930" t="s">
        <v>5792</v>
      </c>
      <c r="J930">
        <v>6140</v>
      </c>
      <c r="K930" t="s">
        <v>5793</v>
      </c>
      <c r="L930" t="s">
        <v>206</v>
      </c>
      <c r="P930" t="s">
        <v>1088</v>
      </c>
      <c r="Q930" t="s">
        <v>3613</v>
      </c>
    </row>
    <row r="931" spans="1:18" x14ac:dyDescent="0.25">
      <c r="A931" t="s">
        <v>39</v>
      </c>
      <c r="B931" t="s">
        <v>5794</v>
      </c>
      <c r="C931" t="s">
        <v>5795</v>
      </c>
      <c r="D931" t="s">
        <v>5795</v>
      </c>
      <c r="E931" t="s">
        <v>1338</v>
      </c>
      <c r="F931" s="1">
        <v>43497</v>
      </c>
      <c r="G931" s="1">
        <v>44592</v>
      </c>
      <c r="I931" t="s">
        <v>5796</v>
      </c>
      <c r="J931">
        <v>60622</v>
      </c>
      <c r="K931" t="s">
        <v>492</v>
      </c>
      <c r="L931" t="s">
        <v>234</v>
      </c>
      <c r="M931" t="s">
        <v>5797</v>
      </c>
      <c r="N931" t="s">
        <v>5798</v>
      </c>
      <c r="O931" t="s">
        <v>5799</v>
      </c>
      <c r="P931" t="s">
        <v>1088</v>
      </c>
      <c r="Q931" t="s">
        <v>1977</v>
      </c>
    </row>
    <row r="932" spans="1:18" x14ac:dyDescent="0.25">
      <c r="A932" t="s">
        <v>140</v>
      </c>
      <c r="B932" t="s">
        <v>5800</v>
      </c>
      <c r="C932" t="s">
        <v>5801</v>
      </c>
      <c r="D932" t="s">
        <v>5801</v>
      </c>
      <c r="E932" t="s">
        <v>1338</v>
      </c>
      <c r="F932" s="1">
        <v>43446</v>
      </c>
      <c r="G932" s="1">
        <v>44578</v>
      </c>
      <c r="I932" t="s">
        <v>5802</v>
      </c>
      <c r="J932">
        <v>4623</v>
      </c>
      <c r="K932" t="s">
        <v>5803</v>
      </c>
      <c r="L932" t="s">
        <v>730</v>
      </c>
      <c r="M932" t="s">
        <v>5804</v>
      </c>
      <c r="N932" t="s">
        <v>5805</v>
      </c>
      <c r="O932" t="s">
        <v>5806</v>
      </c>
      <c r="P932" t="s">
        <v>1610</v>
      </c>
      <c r="Q932" t="s">
        <v>5807</v>
      </c>
    </row>
    <row r="933" spans="1:18" x14ac:dyDescent="0.25">
      <c r="A933" t="s">
        <v>397</v>
      </c>
      <c r="B933" t="s">
        <v>5808</v>
      </c>
      <c r="C933" t="s">
        <v>5809</v>
      </c>
      <c r="D933" t="s">
        <v>5809</v>
      </c>
      <c r="E933" t="s">
        <v>1338</v>
      </c>
      <c r="F933" s="1">
        <v>42930</v>
      </c>
      <c r="G933" s="1">
        <v>43971</v>
      </c>
      <c r="I933" t="s">
        <v>5810</v>
      </c>
      <c r="J933">
        <v>49201</v>
      </c>
      <c r="K933" t="s">
        <v>5811</v>
      </c>
      <c r="L933" t="s">
        <v>17</v>
      </c>
      <c r="M933" t="s">
        <v>5812</v>
      </c>
      <c r="O933" t="s">
        <v>5813</v>
      </c>
      <c r="P933" t="s">
        <v>1271</v>
      </c>
      <c r="Q933" t="s">
        <v>5814</v>
      </c>
    </row>
    <row r="934" spans="1:18" x14ac:dyDescent="0.25">
      <c r="A934" t="s">
        <v>397</v>
      </c>
      <c r="B934" t="s">
        <v>5815</v>
      </c>
      <c r="C934" t="s">
        <v>5809</v>
      </c>
      <c r="D934" t="s">
        <v>5809</v>
      </c>
      <c r="E934" t="s">
        <v>1338</v>
      </c>
      <c r="F934" s="1">
        <v>42549</v>
      </c>
      <c r="G934" s="1">
        <v>43668</v>
      </c>
      <c r="I934" t="s">
        <v>5816</v>
      </c>
      <c r="J934" t="s">
        <v>5817</v>
      </c>
      <c r="K934" t="s">
        <v>5811</v>
      </c>
      <c r="L934" t="s">
        <v>17</v>
      </c>
      <c r="P934" t="s">
        <v>1361</v>
      </c>
      <c r="Q934" t="s">
        <v>5814</v>
      </c>
    </row>
    <row r="935" spans="1:18" x14ac:dyDescent="0.25">
      <c r="A935" t="s">
        <v>319</v>
      </c>
      <c r="B935" t="s">
        <v>5818</v>
      </c>
      <c r="C935" t="s">
        <v>5819</v>
      </c>
      <c r="D935" t="s">
        <v>5819</v>
      </c>
      <c r="E935" t="s">
        <v>1338</v>
      </c>
      <c r="F935" s="1">
        <v>42620</v>
      </c>
      <c r="G935" s="1">
        <v>43714</v>
      </c>
      <c r="I935" t="s">
        <v>5820</v>
      </c>
      <c r="J935" t="s">
        <v>5821</v>
      </c>
      <c r="K935" t="s">
        <v>5822</v>
      </c>
      <c r="L935" t="s">
        <v>45</v>
      </c>
      <c r="P935" t="s">
        <v>3041</v>
      </c>
      <c r="Q935" t="s">
        <v>3876</v>
      </c>
      <c r="R935" t="s">
        <v>5823</v>
      </c>
    </row>
    <row r="936" spans="1:18" x14ac:dyDescent="0.25">
      <c r="A936" t="s">
        <v>124</v>
      </c>
      <c r="B936" t="s">
        <v>5824</v>
      </c>
      <c r="C936" t="s">
        <v>5825</v>
      </c>
      <c r="D936" t="s">
        <v>5825</v>
      </c>
      <c r="E936" t="s">
        <v>1338</v>
      </c>
      <c r="F936" s="1">
        <v>42457</v>
      </c>
      <c r="G936" s="1">
        <v>43551</v>
      </c>
      <c r="I936" t="s">
        <v>5826</v>
      </c>
      <c r="J936">
        <v>534409</v>
      </c>
      <c r="K936" t="s">
        <v>5827</v>
      </c>
      <c r="L936" t="s">
        <v>402</v>
      </c>
      <c r="P936" t="s">
        <v>1033</v>
      </c>
      <c r="Q936" t="s">
        <v>4801</v>
      </c>
    </row>
    <row r="937" spans="1:18" x14ac:dyDescent="0.25">
      <c r="A937" t="s">
        <v>124</v>
      </c>
      <c r="B937" t="s">
        <v>5828</v>
      </c>
      <c r="C937" t="s">
        <v>5829</v>
      </c>
      <c r="E937" t="s">
        <v>1338</v>
      </c>
      <c r="F937" s="1">
        <v>42817</v>
      </c>
      <c r="G937" s="1">
        <v>43912</v>
      </c>
      <c r="I937" t="s">
        <v>5830</v>
      </c>
      <c r="J937" t="s">
        <v>5831</v>
      </c>
      <c r="K937" t="s">
        <v>5832</v>
      </c>
      <c r="L937" t="s">
        <v>120</v>
      </c>
      <c r="M937" t="s">
        <v>5833</v>
      </c>
      <c r="N937" t="s">
        <v>5834</v>
      </c>
      <c r="O937" t="s">
        <v>5835</v>
      </c>
      <c r="P937" t="s">
        <v>5836</v>
      </c>
      <c r="Q937" t="s">
        <v>2266</v>
      </c>
    </row>
    <row r="938" spans="1:18" x14ac:dyDescent="0.25">
      <c r="A938" t="s">
        <v>114</v>
      </c>
      <c r="B938" t="s">
        <v>5837</v>
      </c>
      <c r="C938" t="s">
        <v>5838</v>
      </c>
      <c r="D938" t="s">
        <v>5838</v>
      </c>
      <c r="E938" t="s">
        <v>1338</v>
      </c>
      <c r="F938" s="1">
        <v>42857</v>
      </c>
      <c r="G938" s="1">
        <v>43893</v>
      </c>
      <c r="I938" t="s">
        <v>5839</v>
      </c>
      <c r="J938" t="s">
        <v>5840</v>
      </c>
      <c r="K938" t="s">
        <v>5841</v>
      </c>
      <c r="L938" t="s">
        <v>120</v>
      </c>
      <c r="M938" t="s">
        <v>5842</v>
      </c>
      <c r="N938" t="s">
        <v>5843</v>
      </c>
      <c r="O938" t="s">
        <v>5844</v>
      </c>
      <c r="P938" t="s">
        <v>70</v>
      </c>
      <c r="Q938" t="s">
        <v>5845</v>
      </c>
    </row>
    <row r="939" spans="1:18" x14ac:dyDescent="0.25">
      <c r="A939" t="s">
        <v>381</v>
      </c>
      <c r="B939" t="s">
        <v>5846</v>
      </c>
      <c r="C939" t="s">
        <v>5847</v>
      </c>
      <c r="D939" t="s">
        <v>5847</v>
      </c>
      <c r="E939" t="s">
        <v>1338</v>
      </c>
      <c r="F939" s="1">
        <v>43361</v>
      </c>
      <c r="G939" s="1">
        <v>44456</v>
      </c>
      <c r="I939" t="s">
        <v>5848</v>
      </c>
      <c r="J939" t="s">
        <v>5849</v>
      </c>
      <c r="K939" t="s">
        <v>5850</v>
      </c>
      <c r="L939" t="s">
        <v>145</v>
      </c>
      <c r="P939" t="s">
        <v>2292</v>
      </c>
      <c r="Q939" t="s">
        <v>5851</v>
      </c>
      <c r="R939" t="s">
        <v>5852</v>
      </c>
    </row>
    <row r="940" spans="1:18" x14ac:dyDescent="0.25">
      <c r="A940" t="s">
        <v>59</v>
      </c>
      <c r="B940" t="s">
        <v>5853</v>
      </c>
      <c r="C940" t="s">
        <v>5854</v>
      </c>
      <c r="D940" t="s">
        <v>5854</v>
      </c>
      <c r="E940" t="s">
        <v>1338</v>
      </c>
      <c r="F940" s="1">
        <v>43475</v>
      </c>
      <c r="G940" s="1">
        <v>44570</v>
      </c>
      <c r="I940" t="s">
        <v>5855</v>
      </c>
      <c r="K940" t="s">
        <v>5856</v>
      </c>
      <c r="L940" t="s">
        <v>229</v>
      </c>
      <c r="P940" t="s">
        <v>5857</v>
      </c>
      <c r="Q940" t="s">
        <v>5858</v>
      </c>
    </row>
    <row r="941" spans="1:18" x14ac:dyDescent="0.25">
      <c r="A941" t="s">
        <v>114</v>
      </c>
      <c r="B941" t="s">
        <v>5859</v>
      </c>
      <c r="C941" t="s">
        <v>5860</v>
      </c>
      <c r="D941" t="s">
        <v>5860</v>
      </c>
      <c r="E941" t="s">
        <v>1338</v>
      </c>
      <c r="F941" s="1">
        <v>43310</v>
      </c>
      <c r="G941" s="1">
        <v>44405</v>
      </c>
      <c r="I941" t="s">
        <v>5861</v>
      </c>
      <c r="J941">
        <v>2550</v>
      </c>
      <c r="K941" t="s">
        <v>5862</v>
      </c>
      <c r="L941" t="s">
        <v>239</v>
      </c>
      <c r="M941" t="s">
        <v>5863</v>
      </c>
      <c r="N941" t="s">
        <v>5864</v>
      </c>
      <c r="O941" t="s">
        <v>5865</v>
      </c>
      <c r="P941" t="s">
        <v>1871</v>
      </c>
      <c r="Q941" t="s">
        <v>333</v>
      </c>
    </row>
    <row r="942" spans="1:18" x14ac:dyDescent="0.25">
      <c r="A942" t="s">
        <v>124</v>
      </c>
      <c r="B942" t="s">
        <v>5866</v>
      </c>
      <c r="C942" t="s">
        <v>5867</v>
      </c>
      <c r="D942" t="s">
        <v>5867</v>
      </c>
      <c r="E942" t="s">
        <v>1338</v>
      </c>
      <c r="F942" s="1">
        <v>42447</v>
      </c>
      <c r="G942" s="1">
        <v>43541</v>
      </c>
      <c r="I942" t="s">
        <v>5826</v>
      </c>
      <c r="J942">
        <v>534409</v>
      </c>
      <c r="K942" t="s">
        <v>5827</v>
      </c>
      <c r="L942" t="s">
        <v>402</v>
      </c>
      <c r="P942" t="s">
        <v>5868</v>
      </c>
      <c r="Q942" t="s">
        <v>5452</v>
      </c>
    </row>
    <row r="943" spans="1:18" x14ac:dyDescent="0.25">
      <c r="A943" t="s">
        <v>46</v>
      </c>
      <c r="B943" t="s">
        <v>5869</v>
      </c>
      <c r="C943" t="s">
        <v>5870</v>
      </c>
      <c r="D943" t="s">
        <v>5870</v>
      </c>
      <c r="E943" t="s">
        <v>1338</v>
      </c>
      <c r="F943" s="1">
        <v>42600</v>
      </c>
      <c r="G943" s="1">
        <v>43694</v>
      </c>
      <c r="I943" t="s">
        <v>5871</v>
      </c>
      <c r="J943" t="s">
        <v>2403</v>
      </c>
      <c r="K943" t="s">
        <v>2404</v>
      </c>
      <c r="L943" t="s">
        <v>778</v>
      </c>
      <c r="P943" t="s">
        <v>2038</v>
      </c>
      <c r="Q943" t="s">
        <v>3445</v>
      </c>
      <c r="R943" t="s">
        <v>5872</v>
      </c>
    </row>
    <row r="944" spans="1:18" x14ac:dyDescent="0.25">
      <c r="A944" t="s">
        <v>59</v>
      </c>
      <c r="B944" t="s">
        <v>622</v>
      </c>
      <c r="C944" t="s">
        <v>623</v>
      </c>
      <c r="D944" t="s">
        <v>623</v>
      </c>
      <c r="E944" t="s">
        <v>1338</v>
      </c>
      <c r="F944" s="1">
        <v>42762</v>
      </c>
      <c r="G944" s="1">
        <v>43856</v>
      </c>
      <c r="I944" t="s">
        <v>5873</v>
      </c>
      <c r="J944">
        <v>94616</v>
      </c>
      <c r="K944" t="s">
        <v>5874</v>
      </c>
      <c r="L944" t="s">
        <v>224</v>
      </c>
      <c r="P944" t="s">
        <v>5875</v>
      </c>
      <c r="Q944" t="s">
        <v>1759</v>
      </c>
    </row>
    <row r="945" spans="1:18" x14ac:dyDescent="0.25">
      <c r="A945" t="s">
        <v>59</v>
      </c>
      <c r="B945" t="s">
        <v>5876</v>
      </c>
      <c r="C945" t="s">
        <v>5877</v>
      </c>
      <c r="D945" t="s">
        <v>5877</v>
      </c>
      <c r="E945" t="s">
        <v>1338</v>
      </c>
      <c r="F945" s="1">
        <v>42853</v>
      </c>
      <c r="G945" s="1">
        <v>43948</v>
      </c>
      <c r="I945" t="s">
        <v>5878</v>
      </c>
      <c r="J945">
        <v>806</v>
      </c>
      <c r="K945" t="s">
        <v>5879</v>
      </c>
      <c r="L945" t="s">
        <v>755</v>
      </c>
      <c r="M945" t="s">
        <v>5880</v>
      </c>
      <c r="N945" t="s">
        <v>5881</v>
      </c>
      <c r="O945" t="s">
        <v>5882</v>
      </c>
      <c r="P945" t="s">
        <v>2445</v>
      </c>
      <c r="Q945" t="s">
        <v>2864</v>
      </c>
    </row>
    <row r="946" spans="1:18" x14ac:dyDescent="0.25">
      <c r="A946" t="s">
        <v>72</v>
      </c>
      <c r="B946" t="s">
        <v>5883</v>
      </c>
      <c r="C946" t="s">
        <v>5884</v>
      </c>
      <c r="D946" t="s">
        <v>5884</v>
      </c>
      <c r="E946" t="s">
        <v>1338</v>
      </c>
      <c r="F946" s="1">
        <v>42568</v>
      </c>
      <c r="G946" s="1">
        <v>43662</v>
      </c>
      <c r="I946" t="s">
        <v>5885</v>
      </c>
      <c r="J946">
        <v>6971</v>
      </c>
      <c r="K946" t="s">
        <v>5886</v>
      </c>
      <c r="L946" t="s">
        <v>730</v>
      </c>
      <c r="P946" t="s">
        <v>70</v>
      </c>
      <c r="Q946" t="s">
        <v>5887</v>
      </c>
    </row>
    <row r="947" spans="1:18" x14ac:dyDescent="0.25">
      <c r="A947" t="s">
        <v>77</v>
      </c>
      <c r="B947" t="s">
        <v>5888</v>
      </c>
      <c r="C947" t="s">
        <v>5889</v>
      </c>
      <c r="D947" t="s">
        <v>5889</v>
      </c>
      <c r="E947" t="s">
        <v>1338</v>
      </c>
      <c r="F947" s="1">
        <v>42727</v>
      </c>
      <c r="G947" s="1">
        <v>43821</v>
      </c>
      <c r="I947" t="s">
        <v>5890</v>
      </c>
      <c r="J947">
        <v>17390</v>
      </c>
      <c r="K947" t="s">
        <v>5891</v>
      </c>
      <c r="L947" t="s">
        <v>224</v>
      </c>
      <c r="P947" t="s">
        <v>3041</v>
      </c>
      <c r="Q947" t="s">
        <v>5126</v>
      </c>
    </row>
    <row r="948" spans="1:18" x14ac:dyDescent="0.25">
      <c r="A948" t="s">
        <v>274</v>
      </c>
      <c r="B948" t="s">
        <v>5892</v>
      </c>
      <c r="C948" t="s">
        <v>5893</v>
      </c>
      <c r="D948" t="s">
        <v>5893</v>
      </c>
      <c r="E948" t="s">
        <v>1338</v>
      </c>
      <c r="F948" s="1">
        <v>43209</v>
      </c>
      <c r="G948" s="1">
        <v>44304</v>
      </c>
      <c r="I948" t="s">
        <v>5894</v>
      </c>
      <c r="J948">
        <v>510380</v>
      </c>
      <c r="K948" t="s">
        <v>5379</v>
      </c>
      <c r="L948" t="s">
        <v>129</v>
      </c>
      <c r="P948" t="s">
        <v>5895</v>
      </c>
      <c r="Q948" t="s">
        <v>1933</v>
      </c>
    </row>
    <row r="949" spans="1:18" x14ac:dyDescent="0.25">
      <c r="A949" t="s">
        <v>178</v>
      </c>
      <c r="B949" t="s">
        <v>5896</v>
      </c>
      <c r="C949" t="s">
        <v>5897</v>
      </c>
      <c r="D949" t="s">
        <v>5897</v>
      </c>
      <c r="E949" t="s">
        <v>1338</v>
      </c>
      <c r="F949" s="1">
        <v>42810</v>
      </c>
      <c r="G949" s="1">
        <v>43905</v>
      </c>
      <c r="I949" t="s">
        <v>5898</v>
      </c>
      <c r="J949" t="s">
        <v>5899</v>
      </c>
      <c r="K949" t="s">
        <v>5900</v>
      </c>
      <c r="L949" t="s">
        <v>778</v>
      </c>
      <c r="P949" t="s">
        <v>1620</v>
      </c>
      <c r="Q949" t="s">
        <v>880</v>
      </c>
    </row>
    <row r="950" spans="1:18" x14ac:dyDescent="0.25">
      <c r="A950" t="s">
        <v>59</v>
      </c>
      <c r="B950" t="s">
        <v>5901</v>
      </c>
      <c r="C950" t="s">
        <v>5902</v>
      </c>
      <c r="D950" t="s">
        <v>5902</v>
      </c>
      <c r="E950" t="s">
        <v>1338</v>
      </c>
      <c r="F950" s="1">
        <v>42633</v>
      </c>
      <c r="G950" s="1">
        <v>43727</v>
      </c>
      <c r="I950" t="s">
        <v>5903</v>
      </c>
      <c r="J950" t="s">
        <v>5904</v>
      </c>
      <c r="K950" t="s">
        <v>5905</v>
      </c>
      <c r="L950" t="s">
        <v>66</v>
      </c>
      <c r="M950" t="s">
        <v>5906</v>
      </c>
      <c r="N950" t="s">
        <v>5907</v>
      </c>
      <c r="O950" t="s">
        <v>5908</v>
      </c>
      <c r="P950" t="s">
        <v>70</v>
      </c>
      <c r="Q950" t="s">
        <v>1798</v>
      </c>
    </row>
    <row r="951" spans="1:18" x14ac:dyDescent="0.25">
      <c r="A951" t="s">
        <v>124</v>
      </c>
      <c r="B951" t="s">
        <v>5909</v>
      </c>
      <c r="C951" t="s">
        <v>5910</v>
      </c>
      <c r="D951" t="s">
        <v>5910</v>
      </c>
      <c r="E951" t="s">
        <v>1338</v>
      </c>
      <c r="F951" s="1">
        <v>42460</v>
      </c>
      <c r="G951" s="1">
        <v>43554</v>
      </c>
      <c r="I951" t="s">
        <v>5911</v>
      </c>
      <c r="J951">
        <v>700000</v>
      </c>
      <c r="K951" t="s">
        <v>5912</v>
      </c>
      <c r="L951" t="s">
        <v>66</v>
      </c>
      <c r="P951" t="s">
        <v>1797</v>
      </c>
      <c r="Q951" t="s">
        <v>2050</v>
      </c>
    </row>
    <row r="952" spans="1:18" x14ac:dyDescent="0.25">
      <c r="A952" t="s">
        <v>77</v>
      </c>
      <c r="B952" t="s">
        <v>5913</v>
      </c>
      <c r="C952" t="s">
        <v>5914</v>
      </c>
      <c r="D952" t="s">
        <v>5914</v>
      </c>
      <c r="E952" t="s">
        <v>1338</v>
      </c>
      <c r="F952" s="1">
        <v>43351</v>
      </c>
      <c r="G952" s="1">
        <v>44471</v>
      </c>
      <c r="I952" t="s">
        <v>5915</v>
      </c>
      <c r="K952" t="s">
        <v>5916</v>
      </c>
      <c r="L952" t="s">
        <v>66</v>
      </c>
      <c r="M952" t="s">
        <v>5917</v>
      </c>
      <c r="O952" t="s">
        <v>5918</v>
      </c>
      <c r="P952" t="s">
        <v>70</v>
      </c>
      <c r="Q952" t="s">
        <v>5919</v>
      </c>
    </row>
    <row r="953" spans="1:18" x14ac:dyDescent="0.25">
      <c r="A953" t="s">
        <v>39</v>
      </c>
      <c r="B953" t="s">
        <v>5920</v>
      </c>
      <c r="C953" t="s">
        <v>5921</v>
      </c>
      <c r="D953" t="s">
        <v>5921</v>
      </c>
      <c r="E953" t="s">
        <v>1338</v>
      </c>
      <c r="F953" s="1">
        <v>42573</v>
      </c>
      <c r="G953" s="1">
        <v>43667</v>
      </c>
      <c r="I953" t="s">
        <v>5922</v>
      </c>
      <c r="J953">
        <v>7307</v>
      </c>
      <c r="K953" t="s">
        <v>5923</v>
      </c>
      <c r="L953" t="s">
        <v>432</v>
      </c>
      <c r="M953" t="s">
        <v>5924</v>
      </c>
      <c r="O953" t="s">
        <v>5925</v>
      </c>
      <c r="P953" t="s">
        <v>1630</v>
      </c>
      <c r="Q953" t="s">
        <v>2897</v>
      </c>
      <c r="R953" t="s">
        <v>5926</v>
      </c>
    </row>
    <row r="954" spans="1:18" x14ac:dyDescent="0.25">
      <c r="A954" t="s">
        <v>77</v>
      </c>
      <c r="B954" t="s">
        <v>5927</v>
      </c>
      <c r="C954" t="s">
        <v>5928</v>
      </c>
      <c r="D954" t="s">
        <v>5928</v>
      </c>
      <c r="E954" t="s">
        <v>1338</v>
      </c>
      <c r="F954" s="1">
        <v>42503</v>
      </c>
      <c r="G954" s="1">
        <v>43597</v>
      </c>
      <c r="I954" t="s">
        <v>5929</v>
      </c>
      <c r="K954" t="s">
        <v>2320</v>
      </c>
      <c r="L954" t="s">
        <v>66</v>
      </c>
      <c r="M954" t="s">
        <v>5930</v>
      </c>
      <c r="O954" t="s">
        <v>5931</v>
      </c>
      <c r="P954" t="s">
        <v>1797</v>
      </c>
      <c r="Q954" t="s">
        <v>5932</v>
      </c>
    </row>
    <row r="955" spans="1:18" x14ac:dyDescent="0.25">
      <c r="A955" t="s">
        <v>11</v>
      </c>
      <c r="B955" t="s">
        <v>5933</v>
      </c>
      <c r="C955" t="s">
        <v>5934</v>
      </c>
      <c r="D955" t="s">
        <v>5934</v>
      </c>
      <c r="E955" t="s">
        <v>1338</v>
      </c>
      <c r="F955" s="1">
        <v>42942</v>
      </c>
      <c r="G955" s="1">
        <v>44037</v>
      </c>
      <c r="I955" t="s">
        <v>5935</v>
      </c>
      <c r="J955">
        <v>20457</v>
      </c>
      <c r="K955" t="s">
        <v>264</v>
      </c>
      <c r="L955" t="s">
        <v>17</v>
      </c>
      <c r="P955" t="s">
        <v>5936</v>
      </c>
      <c r="Q955" t="s">
        <v>2426</v>
      </c>
    </row>
    <row r="956" spans="1:18" x14ac:dyDescent="0.25">
      <c r="A956" t="s">
        <v>39</v>
      </c>
      <c r="B956" t="s">
        <v>5937</v>
      </c>
      <c r="C956" t="s">
        <v>5938</v>
      </c>
      <c r="D956" t="s">
        <v>5938</v>
      </c>
      <c r="E956" t="s">
        <v>1338</v>
      </c>
      <c r="F956" s="1">
        <v>42626</v>
      </c>
      <c r="G956" s="1">
        <v>43720</v>
      </c>
      <c r="I956" t="s">
        <v>5939</v>
      </c>
      <c r="J956" t="s">
        <v>5940</v>
      </c>
      <c r="K956" t="s">
        <v>5941</v>
      </c>
      <c r="L956" t="s">
        <v>45</v>
      </c>
      <c r="P956" t="s">
        <v>1630</v>
      </c>
      <c r="Q956" t="s">
        <v>5942</v>
      </c>
    </row>
    <row r="957" spans="1:18" x14ac:dyDescent="0.25">
      <c r="A957" t="s">
        <v>59</v>
      </c>
      <c r="B957" t="s">
        <v>5943</v>
      </c>
      <c r="C957" t="s">
        <v>5944</v>
      </c>
      <c r="D957" t="s">
        <v>5944</v>
      </c>
      <c r="E957" t="s">
        <v>1338</v>
      </c>
      <c r="F957" s="1">
        <v>42992</v>
      </c>
      <c r="G957" s="1">
        <v>44087</v>
      </c>
      <c r="I957" t="s">
        <v>5945</v>
      </c>
      <c r="J957">
        <v>36216</v>
      </c>
      <c r="K957" t="s">
        <v>5946</v>
      </c>
      <c r="L957" t="s">
        <v>229</v>
      </c>
      <c r="P957" t="s">
        <v>5947</v>
      </c>
      <c r="Q957" t="s">
        <v>1759</v>
      </c>
    </row>
    <row r="958" spans="1:18" x14ac:dyDescent="0.25">
      <c r="A958" t="s">
        <v>114</v>
      </c>
      <c r="B958" t="s">
        <v>5948</v>
      </c>
      <c r="C958" t="s">
        <v>5949</v>
      </c>
      <c r="D958" t="s">
        <v>5949</v>
      </c>
      <c r="E958" t="s">
        <v>1338</v>
      </c>
      <c r="F958" s="1">
        <v>43270</v>
      </c>
      <c r="G958" s="1">
        <v>44359</v>
      </c>
      <c r="I958" t="s">
        <v>5950</v>
      </c>
      <c r="J958">
        <v>7010</v>
      </c>
      <c r="K958" t="s">
        <v>5951</v>
      </c>
      <c r="L958" t="s">
        <v>229</v>
      </c>
    </row>
    <row r="959" spans="1:18" x14ac:dyDescent="0.25">
      <c r="A959" t="s">
        <v>59</v>
      </c>
      <c r="B959" t="s">
        <v>5952</v>
      </c>
      <c r="C959" t="s">
        <v>5953</v>
      </c>
      <c r="D959" t="s">
        <v>5953</v>
      </c>
      <c r="E959" t="s">
        <v>1338</v>
      </c>
      <c r="F959" s="1">
        <v>43272</v>
      </c>
      <c r="G959" s="1">
        <v>44367</v>
      </c>
      <c r="I959" t="s">
        <v>5954</v>
      </c>
      <c r="J959">
        <v>7181</v>
      </c>
      <c r="K959" t="s">
        <v>5955</v>
      </c>
      <c r="L959" t="s">
        <v>229</v>
      </c>
      <c r="P959" t="s">
        <v>4400</v>
      </c>
      <c r="Q959" t="s">
        <v>5956</v>
      </c>
    </row>
    <row r="960" spans="1:18" x14ac:dyDescent="0.25">
      <c r="A960" t="s">
        <v>381</v>
      </c>
      <c r="B960" t="s">
        <v>5957</v>
      </c>
      <c r="C960" t="s">
        <v>5958</v>
      </c>
      <c r="D960" t="s">
        <v>5958</v>
      </c>
      <c r="E960" t="s">
        <v>1338</v>
      </c>
      <c r="F960" s="1">
        <v>43350</v>
      </c>
      <c r="G960" s="1">
        <v>44445</v>
      </c>
      <c r="I960" t="s">
        <v>5959</v>
      </c>
      <c r="J960" t="s">
        <v>5960</v>
      </c>
      <c r="K960" t="s">
        <v>5961</v>
      </c>
      <c r="L960" t="s">
        <v>387</v>
      </c>
      <c r="M960" t="s">
        <v>5962</v>
      </c>
      <c r="P960" t="s">
        <v>1361</v>
      </c>
      <c r="Q960" t="s">
        <v>3287</v>
      </c>
    </row>
    <row r="961" spans="1:17" x14ac:dyDescent="0.25">
      <c r="A961" t="s">
        <v>381</v>
      </c>
      <c r="B961" t="s">
        <v>5963</v>
      </c>
      <c r="C961" t="s">
        <v>5964</v>
      </c>
      <c r="D961" t="s">
        <v>5964</v>
      </c>
      <c r="E961" t="s">
        <v>1338</v>
      </c>
      <c r="F961" s="1">
        <v>42556</v>
      </c>
      <c r="G961" s="1">
        <v>43608</v>
      </c>
      <c r="I961" t="s">
        <v>5965</v>
      </c>
      <c r="J961" t="s">
        <v>5966</v>
      </c>
      <c r="K961" t="s">
        <v>4343</v>
      </c>
      <c r="L961" t="s">
        <v>387</v>
      </c>
      <c r="M961" t="s">
        <v>5967</v>
      </c>
      <c r="O961" t="s">
        <v>5968</v>
      </c>
      <c r="P961" t="s">
        <v>1854</v>
      </c>
      <c r="Q961" t="s">
        <v>3287</v>
      </c>
    </row>
    <row r="962" spans="1:17" x14ac:dyDescent="0.25">
      <c r="A962" t="s">
        <v>381</v>
      </c>
      <c r="B962" t="s">
        <v>5969</v>
      </c>
      <c r="C962" t="s">
        <v>5970</v>
      </c>
      <c r="D962" t="s">
        <v>5970</v>
      </c>
      <c r="E962" t="s">
        <v>1338</v>
      </c>
      <c r="F962" s="1">
        <v>42496</v>
      </c>
      <c r="G962" s="1">
        <v>43590</v>
      </c>
      <c r="I962" t="s">
        <v>5971</v>
      </c>
      <c r="J962">
        <v>22221</v>
      </c>
      <c r="K962" t="s">
        <v>5972</v>
      </c>
      <c r="L962" t="s">
        <v>387</v>
      </c>
      <c r="M962" t="s">
        <v>5973</v>
      </c>
      <c r="N962" t="s">
        <v>5974</v>
      </c>
      <c r="O962" t="s">
        <v>5975</v>
      </c>
    </row>
    <row r="963" spans="1:17" x14ac:dyDescent="0.25">
      <c r="A963" t="s">
        <v>381</v>
      </c>
      <c r="B963" t="s">
        <v>5976</v>
      </c>
      <c r="C963" t="s">
        <v>5977</v>
      </c>
      <c r="D963" t="s">
        <v>5977</v>
      </c>
      <c r="E963" t="s">
        <v>1338</v>
      </c>
      <c r="F963" s="1">
        <v>42556</v>
      </c>
      <c r="G963" s="1">
        <v>43608</v>
      </c>
      <c r="I963" t="s">
        <v>5978</v>
      </c>
      <c r="J963">
        <v>21773</v>
      </c>
      <c r="K963" t="s">
        <v>4343</v>
      </c>
      <c r="L963" t="s">
        <v>387</v>
      </c>
      <c r="M963" t="s">
        <v>5979</v>
      </c>
      <c r="N963" t="s">
        <v>5980</v>
      </c>
      <c r="P963" t="s">
        <v>1271</v>
      </c>
      <c r="Q963" t="s">
        <v>3287</v>
      </c>
    </row>
    <row r="964" spans="1:17" x14ac:dyDescent="0.25">
      <c r="A964" t="s">
        <v>381</v>
      </c>
      <c r="B964" t="s">
        <v>5981</v>
      </c>
      <c r="C964" t="s">
        <v>5982</v>
      </c>
      <c r="D964" t="s">
        <v>5982</v>
      </c>
      <c r="E964" t="s">
        <v>1338</v>
      </c>
      <c r="F964" s="1">
        <v>42441</v>
      </c>
      <c r="G964" s="1">
        <v>43535</v>
      </c>
      <c r="I964" t="s">
        <v>5983</v>
      </c>
      <c r="J964" t="s">
        <v>5984</v>
      </c>
      <c r="K964" t="s">
        <v>5985</v>
      </c>
      <c r="L964" t="s">
        <v>387</v>
      </c>
    </row>
    <row r="965" spans="1:17" x14ac:dyDescent="0.25">
      <c r="A965" t="s">
        <v>381</v>
      </c>
      <c r="B965" t="s">
        <v>5986</v>
      </c>
      <c r="C965" t="s">
        <v>5987</v>
      </c>
      <c r="D965" t="s">
        <v>5987</v>
      </c>
      <c r="E965" t="s">
        <v>1338</v>
      </c>
      <c r="F965" s="1">
        <v>43322</v>
      </c>
      <c r="G965" s="1">
        <v>44417</v>
      </c>
      <c r="I965" t="s">
        <v>5988</v>
      </c>
      <c r="J965" t="s">
        <v>5989</v>
      </c>
      <c r="K965" t="s">
        <v>5990</v>
      </c>
      <c r="L965" t="s">
        <v>387</v>
      </c>
      <c r="M965" t="s">
        <v>5991</v>
      </c>
      <c r="P965" t="s">
        <v>1271</v>
      </c>
      <c r="Q965" t="s">
        <v>4557</v>
      </c>
    </row>
    <row r="966" spans="1:17" x14ac:dyDescent="0.25">
      <c r="A966" t="s">
        <v>381</v>
      </c>
      <c r="B966" t="s">
        <v>5992</v>
      </c>
      <c r="C966" t="s">
        <v>5993</v>
      </c>
      <c r="D966" t="s">
        <v>5993</v>
      </c>
      <c r="E966" t="s">
        <v>1338</v>
      </c>
      <c r="F966" s="1">
        <v>43495</v>
      </c>
      <c r="G966" s="1">
        <v>44590</v>
      </c>
      <c r="I966" t="s">
        <v>5994</v>
      </c>
      <c r="K966" t="s">
        <v>5995</v>
      </c>
      <c r="L966" t="s">
        <v>387</v>
      </c>
      <c r="P966" t="s">
        <v>1854</v>
      </c>
      <c r="Q966" t="s">
        <v>4557</v>
      </c>
    </row>
    <row r="967" spans="1:17" x14ac:dyDescent="0.25">
      <c r="A967" t="s">
        <v>274</v>
      </c>
      <c r="B967" t="s">
        <v>5996</v>
      </c>
      <c r="C967" t="s">
        <v>5997</v>
      </c>
      <c r="D967" t="s">
        <v>5997</v>
      </c>
      <c r="E967" t="s">
        <v>1338</v>
      </c>
      <c r="F967" s="1">
        <v>43424</v>
      </c>
      <c r="G967" s="1">
        <v>44122</v>
      </c>
      <c r="I967" t="s">
        <v>5998</v>
      </c>
      <c r="J967">
        <v>18364</v>
      </c>
      <c r="K967" t="s">
        <v>5999</v>
      </c>
      <c r="L967" t="s">
        <v>387</v>
      </c>
      <c r="P967" t="s">
        <v>1630</v>
      </c>
      <c r="Q967" t="s">
        <v>4557</v>
      </c>
    </row>
    <row r="968" spans="1:17" x14ac:dyDescent="0.25">
      <c r="A968" t="s">
        <v>381</v>
      </c>
      <c r="B968" t="s">
        <v>6000</v>
      </c>
      <c r="C968" t="s">
        <v>6001</v>
      </c>
      <c r="D968" t="s">
        <v>6001</v>
      </c>
      <c r="E968" t="s">
        <v>1338</v>
      </c>
      <c r="F968" s="1">
        <v>43182</v>
      </c>
      <c r="G968" s="1">
        <v>44277</v>
      </c>
      <c r="I968" t="s">
        <v>6002</v>
      </c>
      <c r="J968" t="s">
        <v>6003</v>
      </c>
      <c r="K968" t="s">
        <v>419</v>
      </c>
      <c r="L968" t="s">
        <v>387</v>
      </c>
      <c r="M968" t="s">
        <v>6004</v>
      </c>
      <c r="N968">
        <v>4618666198</v>
      </c>
      <c r="O968" t="s">
        <v>6005</v>
      </c>
      <c r="P968" t="s">
        <v>1630</v>
      </c>
      <c r="Q968" t="s">
        <v>6006</v>
      </c>
    </row>
    <row r="969" spans="1:17" x14ac:dyDescent="0.25">
      <c r="A969" t="s">
        <v>515</v>
      </c>
      <c r="B969" t="s">
        <v>6007</v>
      </c>
      <c r="C969" t="s">
        <v>6008</v>
      </c>
      <c r="D969" t="s">
        <v>6008</v>
      </c>
      <c r="E969" t="s">
        <v>1338</v>
      </c>
      <c r="F969" s="1">
        <v>42844</v>
      </c>
      <c r="G969" s="1">
        <v>43939</v>
      </c>
      <c r="I969" t="s">
        <v>6009</v>
      </c>
      <c r="J969" t="s">
        <v>6010</v>
      </c>
      <c r="K969" t="s">
        <v>6011</v>
      </c>
      <c r="L969" t="s">
        <v>206</v>
      </c>
      <c r="M969" t="s">
        <v>6012</v>
      </c>
      <c r="N969" t="s">
        <v>6013</v>
      </c>
      <c r="O969" t="s">
        <v>6014</v>
      </c>
      <c r="P969" t="s">
        <v>1630</v>
      </c>
      <c r="Q969" t="s">
        <v>880</v>
      </c>
    </row>
    <row r="970" spans="1:17" x14ac:dyDescent="0.25">
      <c r="A970" t="s">
        <v>178</v>
      </c>
      <c r="B970" t="s">
        <v>6015</v>
      </c>
      <c r="C970" t="s">
        <v>6016</v>
      </c>
      <c r="D970" t="s">
        <v>6016</v>
      </c>
      <c r="E970" t="s">
        <v>1338</v>
      </c>
      <c r="F970" s="1">
        <v>42778</v>
      </c>
      <c r="G970" s="1">
        <v>43872</v>
      </c>
      <c r="I970" t="s">
        <v>6017</v>
      </c>
      <c r="J970" t="s">
        <v>3743</v>
      </c>
      <c r="K970" t="s">
        <v>2404</v>
      </c>
      <c r="L970" t="s">
        <v>778</v>
      </c>
      <c r="M970" t="s">
        <v>6018</v>
      </c>
      <c r="N970" t="s">
        <v>6019</v>
      </c>
      <c r="O970" t="s">
        <v>6020</v>
      </c>
      <c r="P970" t="s">
        <v>70</v>
      </c>
      <c r="Q970" t="s">
        <v>6021</v>
      </c>
    </row>
    <row r="971" spans="1:17" x14ac:dyDescent="0.25">
      <c r="A971" t="s">
        <v>626</v>
      </c>
      <c r="B971" t="s">
        <v>6022</v>
      </c>
      <c r="C971" t="s">
        <v>6023</v>
      </c>
      <c r="D971" t="s">
        <v>6023</v>
      </c>
      <c r="E971" t="s">
        <v>1338</v>
      </c>
      <c r="F971" s="1">
        <v>43145</v>
      </c>
      <c r="G971" s="1">
        <v>44240</v>
      </c>
      <c r="I971" t="s">
        <v>6024</v>
      </c>
      <c r="J971">
        <v>64521</v>
      </c>
      <c r="K971" t="s">
        <v>6025</v>
      </c>
      <c r="L971" t="s">
        <v>17</v>
      </c>
      <c r="M971" t="s">
        <v>6026</v>
      </c>
      <c r="N971" t="s">
        <v>6027</v>
      </c>
      <c r="O971" t="s">
        <v>6028</v>
      </c>
      <c r="P971" t="s">
        <v>2445</v>
      </c>
      <c r="Q971" t="s">
        <v>6029</v>
      </c>
    </row>
    <row r="972" spans="1:17" x14ac:dyDescent="0.25">
      <c r="A972" t="s">
        <v>178</v>
      </c>
      <c r="B972" t="s">
        <v>6030</v>
      </c>
      <c r="C972" t="s">
        <v>6031</v>
      </c>
      <c r="D972" t="s">
        <v>6031</v>
      </c>
      <c r="E972" t="s">
        <v>1338</v>
      </c>
      <c r="F972" s="1">
        <v>43410</v>
      </c>
      <c r="G972" s="1">
        <v>44505</v>
      </c>
      <c r="I972" t="s">
        <v>6032</v>
      </c>
      <c r="J972" t="s">
        <v>6033</v>
      </c>
      <c r="K972" t="s">
        <v>6034</v>
      </c>
      <c r="L972" t="s">
        <v>778</v>
      </c>
      <c r="M972" t="s">
        <v>6035</v>
      </c>
      <c r="N972" t="s">
        <v>6036</v>
      </c>
      <c r="O972" t="s">
        <v>6037</v>
      </c>
      <c r="P972" t="s">
        <v>6038</v>
      </c>
      <c r="Q972" t="s">
        <v>6039</v>
      </c>
    </row>
    <row r="973" spans="1:17" x14ac:dyDescent="0.25">
      <c r="A973" t="s">
        <v>59</v>
      </c>
      <c r="B973" t="s">
        <v>6040</v>
      </c>
      <c r="C973" t="s">
        <v>6041</v>
      </c>
      <c r="D973" t="s">
        <v>6041</v>
      </c>
      <c r="E973" t="s">
        <v>1338</v>
      </c>
      <c r="F973" s="1">
        <v>43293</v>
      </c>
      <c r="G973" s="1">
        <v>44008</v>
      </c>
      <c r="I973" t="s">
        <v>4597</v>
      </c>
      <c r="J973">
        <v>19600</v>
      </c>
      <c r="K973" t="s">
        <v>4598</v>
      </c>
      <c r="L973" t="s">
        <v>1861</v>
      </c>
      <c r="M973" t="s">
        <v>6042</v>
      </c>
      <c r="N973">
        <v>420774328080</v>
      </c>
      <c r="O973" t="s">
        <v>6043</v>
      </c>
      <c r="P973" t="s">
        <v>1630</v>
      </c>
      <c r="Q973" t="s">
        <v>6044</v>
      </c>
    </row>
    <row r="974" spans="1:17" x14ac:dyDescent="0.25">
      <c r="A974" t="s">
        <v>114</v>
      </c>
      <c r="B974" t="s">
        <v>6045</v>
      </c>
      <c r="C974" t="s">
        <v>6046</v>
      </c>
      <c r="D974" t="s">
        <v>6046</v>
      </c>
      <c r="E974" t="s">
        <v>1338</v>
      </c>
      <c r="F974" s="1">
        <v>42699</v>
      </c>
      <c r="G974" s="1">
        <v>43793</v>
      </c>
      <c r="I974" t="s">
        <v>6047</v>
      </c>
      <c r="J974">
        <v>8620</v>
      </c>
      <c r="K974" t="s">
        <v>6048</v>
      </c>
      <c r="L974" t="s">
        <v>239</v>
      </c>
      <c r="M974" t="s">
        <v>6049</v>
      </c>
      <c r="N974" t="s">
        <v>6050</v>
      </c>
      <c r="O974" t="s">
        <v>6051</v>
      </c>
      <c r="Q974" t="s">
        <v>6052</v>
      </c>
    </row>
    <row r="975" spans="1:17" x14ac:dyDescent="0.25">
      <c r="A975" t="s">
        <v>59</v>
      </c>
      <c r="B975" t="s">
        <v>6053</v>
      </c>
      <c r="C975" t="s">
        <v>6054</v>
      </c>
      <c r="D975" t="s">
        <v>6054</v>
      </c>
      <c r="E975" t="s">
        <v>1338</v>
      </c>
      <c r="F975" s="1">
        <v>42741</v>
      </c>
      <c r="G975" s="1">
        <v>43835</v>
      </c>
      <c r="I975" t="s">
        <v>6055</v>
      </c>
      <c r="J975">
        <v>94569</v>
      </c>
      <c r="K975" t="s">
        <v>6056</v>
      </c>
      <c r="L975" t="s">
        <v>224</v>
      </c>
      <c r="P975" t="s">
        <v>1630</v>
      </c>
      <c r="Q975" t="s">
        <v>1933</v>
      </c>
    </row>
    <row r="976" spans="1:17" x14ac:dyDescent="0.25">
      <c r="A976" t="s">
        <v>721</v>
      </c>
      <c r="B976" t="s">
        <v>6057</v>
      </c>
      <c r="C976" t="s">
        <v>6058</v>
      </c>
      <c r="D976" t="s">
        <v>6058</v>
      </c>
      <c r="E976" t="s">
        <v>1338</v>
      </c>
      <c r="F976" s="1">
        <v>42684</v>
      </c>
      <c r="G976" s="1">
        <v>43778</v>
      </c>
      <c r="I976" t="s">
        <v>6059</v>
      </c>
      <c r="J976" t="s">
        <v>6060</v>
      </c>
      <c r="K976" t="s">
        <v>6061</v>
      </c>
      <c r="L976" t="s">
        <v>151</v>
      </c>
      <c r="P976" t="s">
        <v>6062</v>
      </c>
      <c r="Q976" t="s">
        <v>6063</v>
      </c>
    </row>
    <row r="977" spans="1:18" x14ac:dyDescent="0.25">
      <c r="A977" t="s">
        <v>319</v>
      </c>
      <c r="B977" t="s">
        <v>6064</v>
      </c>
      <c r="C977" t="s">
        <v>6065</v>
      </c>
      <c r="D977" t="s">
        <v>6065</v>
      </c>
      <c r="E977" t="s">
        <v>1338</v>
      </c>
      <c r="F977" s="1">
        <v>43262</v>
      </c>
      <c r="G977" s="1">
        <v>44357</v>
      </c>
      <c r="I977" t="s">
        <v>6066</v>
      </c>
      <c r="J977" t="s">
        <v>6067</v>
      </c>
      <c r="K977" t="s">
        <v>1636</v>
      </c>
      <c r="L977" t="s">
        <v>45</v>
      </c>
      <c r="P977" t="s">
        <v>6068</v>
      </c>
      <c r="Q977" t="s">
        <v>1621</v>
      </c>
      <c r="R977" t="s">
        <v>6069</v>
      </c>
    </row>
    <row r="978" spans="1:18" x14ac:dyDescent="0.25">
      <c r="A978" t="s">
        <v>72</v>
      </c>
      <c r="B978" t="s">
        <v>6070</v>
      </c>
      <c r="C978" t="s">
        <v>6071</v>
      </c>
      <c r="D978" t="s">
        <v>6071</v>
      </c>
      <c r="E978" t="s">
        <v>1338</v>
      </c>
      <c r="F978" s="1">
        <v>43306</v>
      </c>
      <c r="G978" s="1">
        <v>44401</v>
      </c>
      <c r="I978" t="s">
        <v>6072</v>
      </c>
      <c r="J978">
        <v>528764</v>
      </c>
      <c r="K978" t="s">
        <v>401</v>
      </c>
      <c r="L978" t="s">
        <v>402</v>
      </c>
      <c r="P978" t="s">
        <v>2445</v>
      </c>
      <c r="Q978" t="s">
        <v>1351</v>
      </c>
    </row>
    <row r="979" spans="1:18" x14ac:dyDescent="0.25">
      <c r="A979" t="s">
        <v>114</v>
      </c>
      <c r="B979" t="s">
        <v>6073</v>
      </c>
      <c r="C979" t="s">
        <v>6074</v>
      </c>
      <c r="D979" t="s">
        <v>6074</v>
      </c>
      <c r="E979" t="s">
        <v>1338</v>
      </c>
      <c r="F979" s="1">
        <v>43287</v>
      </c>
      <c r="G979" s="1">
        <v>44382</v>
      </c>
      <c r="I979" t="s">
        <v>6075</v>
      </c>
      <c r="J979">
        <v>200235</v>
      </c>
      <c r="K979" t="s">
        <v>4434</v>
      </c>
      <c r="L979" t="s">
        <v>129</v>
      </c>
      <c r="M979" t="s">
        <v>6076</v>
      </c>
      <c r="N979">
        <f>86-21-53892604</f>
        <v>-53892539</v>
      </c>
      <c r="O979" t="s">
        <v>6077</v>
      </c>
      <c r="P979" t="s">
        <v>1361</v>
      </c>
      <c r="Q979" t="s">
        <v>6078</v>
      </c>
    </row>
    <row r="980" spans="1:18" x14ac:dyDescent="0.25">
      <c r="A980" t="s">
        <v>72</v>
      </c>
      <c r="B980" t="s">
        <v>6079</v>
      </c>
      <c r="C980" t="s">
        <v>6080</v>
      </c>
      <c r="D980" t="s">
        <v>6080</v>
      </c>
      <c r="E980" t="s">
        <v>1338</v>
      </c>
      <c r="F980" s="1">
        <v>43415</v>
      </c>
      <c r="G980" s="1">
        <v>44510</v>
      </c>
      <c r="I980" t="s">
        <v>6081</v>
      </c>
      <c r="J980">
        <v>1375</v>
      </c>
      <c r="K980" t="s">
        <v>6082</v>
      </c>
      <c r="L980" t="s">
        <v>206</v>
      </c>
      <c r="P980" t="s">
        <v>1630</v>
      </c>
      <c r="Q980" t="s">
        <v>1351</v>
      </c>
    </row>
    <row r="981" spans="1:18" x14ac:dyDescent="0.25">
      <c r="A981" t="s">
        <v>72</v>
      </c>
      <c r="B981" t="s">
        <v>6083</v>
      </c>
      <c r="C981" t="s">
        <v>6084</v>
      </c>
      <c r="D981" t="s">
        <v>6084</v>
      </c>
      <c r="E981" t="s">
        <v>1338</v>
      </c>
      <c r="F981" s="1">
        <v>43305</v>
      </c>
      <c r="G981" s="1">
        <v>44400</v>
      </c>
      <c r="I981" t="s">
        <v>6085</v>
      </c>
      <c r="J981" t="s">
        <v>6086</v>
      </c>
      <c r="K981" t="s">
        <v>6087</v>
      </c>
      <c r="L981" t="s">
        <v>151</v>
      </c>
      <c r="P981" t="s">
        <v>1630</v>
      </c>
      <c r="Q981" t="s">
        <v>1351</v>
      </c>
    </row>
    <row r="982" spans="1:18" x14ac:dyDescent="0.25">
      <c r="A982" t="s">
        <v>72</v>
      </c>
      <c r="B982" t="s">
        <v>6088</v>
      </c>
      <c r="C982" t="s">
        <v>6089</v>
      </c>
      <c r="D982" t="s">
        <v>6089</v>
      </c>
      <c r="E982" t="s">
        <v>1338</v>
      </c>
      <c r="F982" s="1">
        <v>43264</v>
      </c>
      <c r="G982" s="1">
        <v>44359</v>
      </c>
      <c r="I982" t="s">
        <v>6090</v>
      </c>
      <c r="J982">
        <v>15500</v>
      </c>
      <c r="K982" t="s">
        <v>6091</v>
      </c>
      <c r="L982" t="s">
        <v>1861</v>
      </c>
      <c r="P982" t="s">
        <v>1630</v>
      </c>
      <c r="Q982" t="s">
        <v>1351</v>
      </c>
    </row>
    <row r="983" spans="1:18" x14ac:dyDescent="0.25">
      <c r="A983" t="s">
        <v>72</v>
      </c>
      <c r="B983" t="s">
        <v>6092</v>
      </c>
      <c r="C983" t="s">
        <v>6093</v>
      </c>
      <c r="D983" t="s">
        <v>6093</v>
      </c>
      <c r="E983" t="s">
        <v>1338</v>
      </c>
      <c r="F983" s="1">
        <v>43312</v>
      </c>
      <c r="G983" s="1">
        <v>44407</v>
      </c>
      <c r="I983" t="s">
        <v>6094</v>
      </c>
      <c r="J983">
        <v>2630</v>
      </c>
      <c r="K983" t="s">
        <v>6095</v>
      </c>
      <c r="L983" t="s">
        <v>145</v>
      </c>
      <c r="M983" t="s">
        <v>6096</v>
      </c>
      <c r="N983">
        <v>4541865158</v>
      </c>
      <c r="O983" t="s">
        <v>6097</v>
      </c>
      <c r="P983" t="s">
        <v>2596</v>
      </c>
      <c r="Q983" t="s">
        <v>1351</v>
      </c>
    </row>
    <row r="984" spans="1:18" x14ac:dyDescent="0.25">
      <c r="A984" t="s">
        <v>72</v>
      </c>
      <c r="B984" t="s">
        <v>6098</v>
      </c>
      <c r="C984" t="s">
        <v>6099</v>
      </c>
      <c r="D984" t="s">
        <v>6099</v>
      </c>
      <c r="E984" t="s">
        <v>1338</v>
      </c>
      <c r="F984" s="1">
        <v>43304</v>
      </c>
      <c r="G984" s="1">
        <v>44399</v>
      </c>
      <c r="I984" t="s">
        <v>6100</v>
      </c>
      <c r="J984">
        <v>65719</v>
      </c>
      <c r="K984" t="s">
        <v>6101</v>
      </c>
      <c r="L984" t="s">
        <v>17</v>
      </c>
      <c r="P984" t="s">
        <v>1854</v>
      </c>
      <c r="Q984" t="s">
        <v>1351</v>
      </c>
    </row>
    <row r="985" spans="1:18" x14ac:dyDescent="0.25">
      <c r="A985" t="s">
        <v>72</v>
      </c>
      <c r="B985" t="s">
        <v>6102</v>
      </c>
      <c r="C985" t="s">
        <v>6103</v>
      </c>
      <c r="D985" t="s">
        <v>6103</v>
      </c>
      <c r="E985" t="s">
        <v>1338</v>
      </c>
      <c r="F985" s="1">
        <v>43353</v>
      </c>
      <c r="G985" s="1">
        <v>44448</v>
      </c>
      <c r="I985" t="s">
        <v>6104</v>
      </c>
      <c r="J985">
        <v>2740</v>
      </c>
      <c r="K985" t="s">
        <v>6105</v>
      </c>
      <c r="L985" t="s">
        <v>675</v>
      </c>
      <c r="P985" t="s">
        <v>1630</v>
      </c>
      <c r="Q985" t="s">
        <v>1641</v>
      </c>
    </row>
    <row r="986" spans="1:18" x14ac:dyDescent="0.25">
      <c r="A986" t="s">
        <v>114</v>
      </c>
      <c r="B986" t="s">
        <v>6106</v>
      </c>
      <c r="C986" t="s">
        <v>6107</v>
      </c>
      <c r="D986" t="s">
        <v>6107</v>
      </c>
      <c r="E986" t="s">
        <v>1338</v>
      </c>
      <c r="F986" s="1">
        <v>43171</v>
      </c>
      <c r="G986" s="1">
        <v>44260</v>
      </c>
      <c r="I986" t="s">
        <v>6108</v>
      </c>
      <c r="J986" t="s">
        <v>6109</v>
      </c>
      <c r="K986" t="s">
        <v>4663</v>
      </c>
      <c r="L986" t="s">
        <v>239</v>
      </c>
      <c r="M986" t="s">
        <v>6110</v>
      </c>
      <c r="N986" t="s">
        <v>6111</v>
      </c>
      <c r="O986" t="s">
        <v>6112</v>
      </c>
      <c r="P986" t="s">
        <v>1881</v>
      </c>
      <c r="Q986" t="s">
        <v>6113</v>
      </c>
    </row>
    <row r="987" spans="1:18" x14ac:dyDescent="0.25">
      <c r="A987" t="s">
        <v>72</v>
      </c>
      <c r="B987" t="s">
        <v>6114</v>
      </c>
      <c r="C987" t="s">
        <v>6115</v>
      </c>
      <c r="D987" t="s">
        <v>6115</v>
      </c>
      <c r="E987" t="s">
        <v>1338</v>
      </c>
      <c r="F987" s="1">
        <v>43444</v>
      </c>
      <c r="G987" s="1">
        <v>44539</v>
      </c>
      <c r="I987" t="s">
        <v>6116</v>
      </c>
      <c r="J987">
        <v>78375</v>
      </c>
      <c r="K987" t="s">
        <v>6117</v>
      </c>
      <c r="L987" t="s">
        <v>224</v>
      </c>
      <c r="P987" t="s">
        <v>2445</v>
      </c>
      <c r="Q987" t="s">
        <v>1351</v>
      </c>
    </row>
    <row r="988" spans="1:18" x14ac:dyDescent="0.25">
      <c r="A988" t="s">
        <v>72</v>
      </c>
      <c r="B988" t="s">
        <v>6118</v>
      </c>
      <c r="C988" t="s">
        <v>6119</v>
      </c>
      <c r="D988" t="s">
        <v>6119</v>
      </c>
      <c r="E988" t="s">
        <v>1338</v>
      </c>
      <c r="F988" s="1">
        <v>43299</v>
      </c>
      <c r="G988" s="1">
        <v>44394</v>
      </c>
      <c r="I988" t="s">
        <v>6120</v>
      </c>
      <c r="J988">
        <v>19019</v>
      </c>
      <c r="K988" t="s">
        <v>6121</v>
      </c>
      <c r="L988" t="s">
        <v>2495</v>
      </c>
      <c r="P988" t="s">
        <v>1630</v>
      </c>
      <c r="Q988" t="s">
        <v>6122</v>
      </c>
    </row>
    <row r="989" spans="1:18" x14ac:dyDescent="0.25">
      <c r="A989" t="s">
        <v>72</v>
      </c>
      <c r="B989" t="s">
        <v>6123</v>
      </c>
      <c r="C989" t="s">
        <v>6124</v>
      </c>
      <c r="D989" t="s">
        <v>6124</v>
      </c>
      <c r="E989" t="s">
        <v>1338</v>
      </c>
      <c r="F989" s="1">
        <v>43384</v>
      </c>
      <c r="G989" s="1">
        <v>44479</v>
      </c>
      <c r="I989" t="s">
        <v>6125</v>
      </c>
      <c r="K989" t="s">
        <v>6126</v>
      </c>
      <c r="L989" t="s">
        <v>772</v>
      </c>
      <c r="M989" t="s">
        <v>6127</v>
      </c>
      <c r="O989" t="s">
        <v>6128</v>
      </c>
      <c r="P989" t="s">
        <v>1416</v>
      </c>
      <c r="Q989" t="s">
        <v>1351</v>
      </c>
    </row>
    <row r="990" spans="1:18" x14ac:dyDescent="0.25">
      <c r="A990" t="s">
        <v>72</v>
      </c>
      <c r="B990" t="s">
        <v>6129</v>
      </c>
      <c r="C990" t="s">
        <v>6130</v>
      </c>
      <c r="D990" t="s">
        <v>6130</v>
      </c>
      <c r="E990" t="s">
        <v>1338</v>
      </c>
      <c r="F990" s="1">
        <v>43312</v>
      </c>
      <c r="G990" s="1">
        <v>44407</v>
      </c>
      <c r="I990" t="s">
        <v>6131</v>
      </c>
      <c r="J990">
        <v>210</v>
      </c>
      <c r="K990" t="s">
        <v>6132</v>
      </c>
      <c r="L990" t="s">
        <v>645</v>
      </c>
      <c r="M990" t="s">
        <v>6133</v>
      </c>
      <c r="N990" t="s">
        <v>6134</v>
      </c>
      <c r="O990" t="s">
        <v>6135</v>
      </c>
      <c r="P990" t="s">
        <v>1630</v>
      </c>
      <c r="Q990" t="s">
        <v>1351</v>
      </c>
    </row>
    <row r="991" spans="1:18" x14ac:dyDescent="0.25">
      <c r="A991" t="s">
        <v>72</v>
      </c>
      <c r="B991" t="s">
        <v>6136</v>
      </c>
      <c r="C991" t="s">
        <v>6137</v>
      </c>
      <c r="D991" t="s">
        <v>6137</v>
      </c>
      <c r="E991" t="s">
        <v>1338</v>
      </c>
      <c r="F991" s="1">
        <v>43438</v>
      </c>
      <c r="G991" s="1">
        <v>44533</v>
      </c>
      <c r="I991" t="s">
        <v>6138</v>
      </c>
      <c r="J991">
        <v>20061</v>
      </c>
      <c r="K991" t="s">
        <v>6139</v>
      </c>
      <c r="L991" t="s">
        <v>32</v>
      </c>
      <c r="P991" t="s">
        <v>1630</v>
      </c>
      <c r="Q991" t="s">
        <v>1351</v>
      </c>
    </row>
    <row r="992" spans="1:18" x14ac:dyDescent="0.25">
      <c r="A992" t="s">
        <v>72</v>
      </c>
      <c r="B992" t="s">
        <v>6140</v>
      </c>
      <c r="C992" t="s">
        <v>6141</v>
      </c>
      <c r="D992" t="s">
        <v>6141</v>
      </c>
      <c r="E992" t="s">
        <v>1338</v>
      </c>
      <c r="F992" s="1">
        <v>43469</v>
      </c>
      <c r="G992" s="1">
        <v>44564</v>
      </c>
      <c r="I992" t="s">
        <v>6142</v>
      </c>
      <c r="K992" t="s">
        <v>6143</v>
      </c>
      <c r="L992" t="s">
        <v>45</v>
      </c>
      <c r="P992" t="s">
        <v>6144</v>
      </c>
      <c r="Q992" t="s">
        <v>1641</v>
      </c>
    </row>
    <row r="993" spans="1:18" x14ac:dyDescent="0.25">
      <c r="A993" t="s">
        <v>72</v>
      </c>
      <c r="B993" t="s">
        <v>6145</v>
      </c>
      <c r="C993" t="s">
        <v>6146</v>
      </c>
      <c r="D993" t="s">
        <v>6146</v>
      </c>
      <c r="E993" t="s">
        <v>1338</v>
      </c>
      <c r="F993" s="1">
        <v>43223</v>
      </c>
      <c r="G993" s="1">
        <v>44318</v>
      </c>
      <c r="I993" t="s">
        <v>6147</v>
      </c>
      <c r="J993">
        <v>2182</v>
      </c>
      <c r="K993" t="s">
        <v>6148</v>
      </c>
      <c r="L993" t="s">
        <v>2313</v>
      </c>
      <c r="P993" t="s">
        <v>1088</v>
      </c>
      <c r="Q993" t="s">
        <v>1351</v>
      </c>
    </row>
    <row r="994" spans="1:18" x14ac:dyDescent="0.25">
      <c r="A994" t="s">
        <v>192</v>
      </c>
      <c r="B994" t="s">
        <v>6149</v>
      </c>
      <c r="C994" t="s">
        <v>6150</v>
      </c>
      <c r="D994" t="s">
        <v>6150</v>
      </c>
      <c r="E994" t="s">
        <v>1338</v>
      </c>
      <c r="F994" s="1">
        <v>43339</v>
      </c>
      <c r="G994" s="1">
        <v>44434</v>
      </c>
      <c r="I994" t="s">
        <v>6151</v>
      </c>
      <c r="J994">
        <v>2334</v>
      </c>
      <c r="K994" t="s">
        <v>6152</v>
      </c>
      <c r="L994" t="s">
        <v>730</v>
      </c>
      <c r="P994" t="s">
        <v>6153</v>
      </c>
      <c r="Q994" t="s">
        <v>6154</v>
      </c>
      <c r="R994" t="s">
        <v>6150</v>
      </c>
    </row>
    <row r="995" spans="1:18" x14ac:dyDescent="0.25">
      <c r="A995" t="s">
        <v>72</v>
      </c>
      <c r="B995" t="s">
        <v>6155</v>
      </c>
      <c r="C995" t="s">
        <v>6156</v>
      </c>
      <c r="D995" t="s">
        <v>6156</v>
      </c>
      <c r="E995" t="s">
        <v>1338</v>
      </c>
      <c r="F995" s="1">
        <v>43052</v>
      </c>
      <c r="G995" s="1">
        <v>44147</v>
      </c>
      <c r="I995" t="s">
        <v>6157</v>
      </c>
      <c r="K995" t="s">
        <v>5556</v>
      </c>
      <c r="L995" t="s">
        <v>120</v>
      </c>
      <c r="P995" t="s">
        <v>1630</v>
      </c>
      <c r="Q995" t="s">
        <v>1351</v>
      </c>
    </row>
    <row r="996" spans="1:18" x14ac:dyDescent="0.25">
      <c r="A996" t="s">
        <v>72</v>
      </c>
      <c r="B996" t="s">
        <v>6158</v>
      </c>
      <c r="C996" t="s">
        <v>6159</v>
      </c>
      <c r="D996" t="s">
        <v>6159</v>
      </c>
      <c r="E996" t="s">
        <v>1338</v>
      </c>
      <c r="F996" s="1">
        <v>43451</v>
      </c>
      <c r="G996" s="1">
        <v>44546</v>
      </c>
      <c r="I996" t="s">
        <v>6160</v>
      </c>
      <c r="J996">
        <v>1105</v>
      </c>
      <c r="K996" t="s">
        <v>119</v>
      </c>
      <c r="L996" t="s">
        <v>120</v>
      </c>
      <c r="P996" t="s">
        <v>1630</v>
      </c>
      <c r="Q996" t="s">
        <v>1351</v>
      </c>
    </row>
    <row r="997" spans="1:18" x14ac:dyDescent="0.25">
      <c r="A997" t="s">
        <v>72</v>
      </c>
      <c r="B997" t="s">
        <v>6161</v>
      </c>
      <c r="C997" t="s">
        <v>6162</v>
      </c>
      <c r="D997" t="s">
        <v>6162</v>
      </c>
      <c r="E997" t="s">
        <v>1338</v>
      </c>
      <c r="F997" s="1">
        <v>43451</v>
      </c>
      <c r="G997" s="1">
        <v>44546</v>
      </c>
      <c r="I997" t="s">
        <v>6163</v>
      </c>
      <c r="J997" t="s">
        <v>6164</v>
      </c>
      <c r="K997" t="s">
        <v>6165</v>
      </c>
      <c r="L997" t="s">
        <v>88</v>
      </c>
      <c r="P997" t="s">
        <v>1881</v>
      </c>
      <c r="Q997" t="s">
        <v>1351</v>
      </c>
    </row>
    <row r="998" spans="1:18" x14ac:dyDescent="0.25">
      <c r="A998" t="s">
        <v>72</v>
      </c>
      <c r="B998" t="s">
        <v>6166</v>
      </c>
      <c r="C998" t="s">
        <v>6167</v>
      </c>
      <c r="D998" t="s">
        <v>6167</v>
      </c>
      <c r="E998" t="s">
        <v>1338</v>
      </c>
      <c r="F998" s="1">
        <v>43306</v>
      </c>
      <c r="G998" s="1">
        <v>44401</v>
      </c>
      <c r="I998" t="s">
        <v>6168</v>
      </c>
      <c r="J998" t="s">
        <v>6169</v>
      </c>
      <c r="K998" t="s">
        <v>6170</v>
      </c>
      <c r="L998" t="s">
        <v>165</v>
      </c>
      <c r="P998" t="s">
        <v>1630</v>
      </c>
      <c r="Q998" t="s">
        <v>1351</v>
      </c>
    </row>
    <row r="999" spans="1:18" x14ac:dyDescent="0.25">
      <c r="A999" t="s">
        <v>72</v>
      </c>
      <c r="B999" t="s">
        <v>6171</v>
      </c>
      <c r="C999" t="s">
        <v>6172</v>
      </c>
      <c r="D999" t="s">
        <v>6172</v>
      </c>
      <c r="E999" t="s">
        <v>1338</v>
      </c>
      <c r="F999" s="1">
        <v>43045</v>
      </c>
      <c r="G999" s="1">
        <v>44140</v>
      </c>
      <c r="I999" t="s">
        <v>6173</v>
      </c>
      <c r="J999">
        <v>2044</v>
      </c>
      <c r="K999" t="s">
        <v>498</v>
      </c>
      <c r="L999" t="s">
        <v>432</v>
      </c>
      <c r="P999" t="s">
        <v>1630</v>
      </c>
      <c r="Q999" t="s">
        <v>1351</v>
      </c>
    </row>
    <row r="1000" spans="1:18" x14ac:dyDescent="0.25">
      <c r="A1000" t="s">
        <v>72</v>
      </c>
      <c r="B1000" t="s">
        <v>6174</v>
      </c>
      <c r="C1000" t="s">
        <v>6175</v>
      </c>
      <c r="D1000" t="s">
        <v>6175</v>
      </c>
      <c r="E1000" t="s">
        <v>1338</v>
      </c>
      <c r="F1000" s="1">
        <v>43306</v>
      </c>
      <c r="G1000" s="1">
        <v>44401</v>
      </c>
      <c r="I1000" t="s">
        <v>6176</v>
      </c>
      <c r="J1000">
        <v>13696</v>
      </c>
      <c r="K1000" t="s">
        <v>6177</v>
      </c>
      <c r="L1000" t="s">
        <v>1681</v>
      </c>
      <c r="M1000" t="s">
        <v>6178</v>
      </c>
      <c r="O1000" t="s">
        <v>6179</v>
      </c>
      <c r="P1000" t="s">
        <v>1630</v>
      </c>
      <c r="Q1000" t="s">
        <v>1351</v>
      </c>
    </row>
    <row r="1001" spans="1:18" x14ac:dyDescent="0.25">
      <c r="A1001" t="s">
        <v>72</v>
      </c>
      <c r="B1001" t="s">
        <v>6180</v>
      </c>
      <c r="C1001" t="s">
        <v>6181</v>
      </c>
      <c r="D1001" t="s">
        <v>6181</v>
      </c>
      <c r="E1001" t="s">
        <v>1338</v>
      </c>
      <c r="F1001" s="1">
        <v>43483</v>
      </c>
      <c r="G1001" s="1">
        <v>44578</v>
      </c>
      <c r="I1001" t="s">
        <v>6182</v>
      </c>
      <c r="J1001">
        <v>141400</v>
      </c>
      <c r="K1001" t="s">
        <v>6183</v>
      </c>
      <c r="L1001" t="s">
        <v>935</v>
      </c>
      <c r="Q1001" t="s">
        <v>1984</v>
      </c>
    </row>
    <row r="1002" spans="1:18" x14ac:dyDescent="0.25">
      <c r="A1002" t="s">
        <v>72</v>
      </c>
      <c r="B1002" t="s">
        <v>6184</v>
      </c>
      <c r="C1002" t="s">
        <v>6185</v>
      </c>
      <c r="D1002" t="s">
        <v>6185</v>
      </c>
      <c r="E1002" t="s">
        <v>1338</v>
      </c>
      <c r="F1002" s="1">
        <v>42459</v>
      </c>
      <c r="G1002" s="1">
        <v>43553</v>
      </c>
      <c r="I1002" t="s">
        <v>6186</v>
      </c>
      <c r="J1002">
        <v>21482</v>
      </c>
      <c r="K1002" t="s">
        <v>6187</v>
      </c>
      <c r="L1002" t="s">
        <v>867</v>
      </c>
      <c r="M1002" t="s">
        <v>6188</v>
      </c>
      <c r="N1002">
        <v>6633000</v>
      </c>
      <c r="O1002" t="s">
        <v>6189</v>
      </c>
      <c r="P1002" t="s">
        <v>1630</v>
      </c>
      <c r="Q1002" t="s">
        <v>1351</v>
      </c>
    </row>
    <row r="1003" spans="1:18" x14ac:dyDescent="0.25">
      <c r="A1003" t="s">
        <v>72</v>
      </c>
      <c r="B1003" t="s">
        <v>6190</v>
      </c>
      <c r="C1003" t="s">
        <v>6191</v>
      </c>
      <c r="D1003" t="s">
        <v>6191</v>
      </c>
      <c r="E1003" t="s">
        <v>1338</v>
      </c>
      <c r="F1003" s="1">
        <v>43451</v>
      </c>
      <c r="G1003" s="1">
        <v>44546</v>
      </c>
      <c r="I1003" t="s">
        <v>6192</v>
      </c>
      <c r="J1003" t="s">
        <v>6193</v>
      </c>
      <c r="K1003" t="s">
        <v>6194</v>
      </c>
      <c r="L1003" t="s">
        <v>139</v>
      </c>
      <c r="P1003" t="s">
        <v>1630</v>
      </c>
      <c r="Q1003" t="s">
        <v>1351</v>
      </c>
    </row>
    <row r="1004" spans="1:18" x14ac:dyDescent="0.25">
      <c r="A1004" t="s">
        <v>72</v>
      </c>
      <c r="B1004" t="s">
        <v>6195</v>
      </c>
      <c r="C1004" t="s">
        <v>6196</v>
      </c>
      <c r="D1004" t="s">
        <v>6196</v>
      </c>
      <c r="E1004" t="s">
        <v>1338</v>
      </c>
      <c r="F1004" s="1">
        <v>43322</v>
      </c>
      <c r="G1004" s="1">
        <v>44417</v>
      </c>
      <c r="I1004" t="s">
        <v>6197</v>
      </c>
      <c r="J1004">
        <v>28703</v>
      </c>
      <c r="K1004" t="s">
        <v>6198</v>
      </c>
      <c r="L1004" t="s">
        <v>229</v>
      </c>
      <c r="P1004" t="s">
        <v>1630</v>
      </c>
      <c r="Q1004" t="s">
        <v>1641</v>
      </c>
    </row>
    <row r="1005" spans="1:18" x14ac:dyDescent="0.25">
      <c r="A1005" t="s">
        <v>72</v>
      </c>
      <c r="B1005" t="s">
        <v>6199</v>
      </c>
      <c r="C1005" t="s">
        <v>6200</v>
      </c>
      <c r="D1005" t="s">
        <v>6200</v>
      </c>
      <c r="E1005" t="s">
        <v>1338</v>
      </c>
      <c r="F1005" s="1">
        <v>43475</v>
      </c>
      <c r="G1005" s="1">
        <v>44570</v>
      </c>
      <c r="I1005" t="s">
        <v>6201</v>
      </c>
      <c r="J1005">
        <v>35212</v>
      </c>
      <c r="K1005" t="s">
        <v>6202</v>
      </c>
      <c r="L1005" t="s">
        <v>229</v>
      </c>
      <c r="P1005" t="s">
        <v>1630</v>
      </c>
      <c r="Q1005" t="s">
        <v>1351</v>
      </c>
    </row>
    <row r="1006" spans="1:18" x14ac:dyDescent="0.25">
      <c r="A1006" t="s">
        <v>72</v>
      </c>
      <c r="B1006" t="s">
        <v>6203</v>
      </c>
      <c r="C1006" t="s">
        <v>6204</v>
      </c>
      <c r="D1006" t="s">
        <v>6204</v>
      </c>
      <c r="E1006" t="s">
        <v>1338</v>
      </c>
      <c r="F1006" s="1">
        <v>43283</v>
      </c>
      <c r="G1006" s="1">
        <v>44378</v>
      </c>
      <c r="I1006" t="s">
        <v>6205</v>
      </c>
      <c r="K1006" t="s">
        <v>6206</v>
      </c>
      <c r="L1006" t="s">
        <v>6207</v>
      </c>
      <c r="P1006" t="s">
        <v>1630</v>
      </c>
      <c r="Q1006" t="s">
        <v>1351</v>
      </c>
    </row>
    <row r="1007" spans="1:18" x14ac:dyDescent="0.25">
      <c r="A1007" t="s">
        <v>72</v>
      </c>
      <c r="B1007" t="s">
        <v>6208</v>
      </c>
      <c r="C1007" t="s">
        <v>6209</v>
      </c>
      <c r="D1007" t="s">
        <v>6209</v>
      </c>
      <c r="E1007" t="s">
        <v>1338</v>
      </c>
      <c r="F1007" s="1">
        <v>43299</v>
      </c>
      <c r="G1007" s="1">
        <v>44394</v>
      </c>
      <c r="I1007" t="s">
        <v>6210</v>
      </c>
      <c r="J1007">
        <v>26035</v>
      </c>
      <c r="K1007" t="s">
        <v>6211</v>
      </c>
      <c r="L1007" t="s">
        <v>387</v>
      </c>
      <c r="M1007" t="s">
        <v>6212</v>
      </c>
      <c r="N1007" t="s">
        <v>6213</v>
      </c>
      <c r="O1007" t="s">
        <v>6214</v>
      </c>
      <c r="P1007" t="s">
        <v>1630</v>
      </c>
      <c r="Q1007" t="s">
        <v>1351</v>
      </c>
    </row>
    <row r="1008" spans="1:18" x14ac:dyDescent="0.25">
      <c r="A1008" t="s">
        <v>72</v>
      </c>
      <c r="B1008" t="s">
        <v>6215</v>
      </c>
      <c r="C1008" t="s">
        <v>6216</v>
      </c>
      <c r="D1008" t="s">
        <v>6216</v>
      </c>
      <c r="E1008" t="s">
        <v>1338</v>
      </c>
      <c r="F1008" s="1">
        <v>43430</v>
      </c>
      <c r="G1008" s="1">
        <v>44525</v>
      </c>
      <c r="I1008" t="s">
        <v>6217</v>
      </c>
      <c r="J1008">
        <v>8957</v>
      </c>
      <c r="K1008" t="s">
        <v>6218</v>
      </c>
      <c r="L1008" t="s">
        <v>197</v>
      </c>
      <c r="P1008" t="s">
        <v>4621</v>
      </c>
      <c r="Q1008" t="s">
        <v>1351</v>
      </c>
    </row>
    <row r="1009" spans="1:18" x14ac:dyDescent="0.25">
      <c r="A1009" t="s">
        <v>72</v>
      </c>
      <c r="B1009" t="s">
        <v>6219</v>
      </c>
      <c r="C1009" t="s">
        <v>6220</v>
      </c>
      <c r="D1009" t="s">
        <v>6220</v>
      </c>
      <c r="E1009" t="s">
        <v>1338</v>
      </c>
      <c r="F1009" s="1">
        <v>43388</v>
      </c>
      <c r="G1009" s="1">
        <v>44483</v>
      </c>
      <c r="I1009" t="s">
        <v>6221</v>
      </c>
      <c r="J1009">
        <v>24243</v>
      </c>
      <c r="K1009" t="s">
        <v>6222</v>
      </c>
      <c r="L1009" t="s">
        <v>755</v>
      </c>
      <c r="P1009" t="s">
        <v>1630</v>
      </c>
      <c r="Q1009" t="s">
        <v>1351</v>
      </c>
    </row>
    <row r="1010" spans="1:18" x14ac:dyDescent="0.25">
      <c r="A1010" t="s">
        <v>72</v>
      </c>
      <c r="B1010" t="s">
        <v>6223</v>
      </c>
      <c r="C1010" t="s">
        <v>6224</v>
      </c>
      <c r="D1010" t="s">
        <v>6224</v>
      </c>
      <c r="E1010" t="s">
        <v>1338</v>
      </c>
      <c r="F1010" s="1">
        <v>43451</v>
      </c>
      <c r="G1010" s="1">
        <v>44546</v>
      </c>
      <c r="I1010" t="s">
        <v>6225</v>
      </c>
      <c r="J1010">
        <v>141400</v>
      </c>
      <c r="K1010" t="s">
        <v>6226</v>
      </c>
      <c r="L1010" t="s">
        <v>935</v>
      </c>
      <c r="M1010" t="s">
        <v>6227</v>
      </c>
      <c r="O1010" t="s">
        <v>6228</v>
      </c>
    </row>
    <row r="1011" spans="1:18" x14ac:dyDescent="0.25">
      <c r="A1011" t="s">
        <v>72</v>
      </c>
      <c r="B1011" t="s">
        <v>6229</v>
      </c>
      <c r="C1011" t="s">
        <v>6230</v>
      </c>
      <c r="D1011" t="s">
        <v>6230</v>
      </c>
      <c r="E1011" t="s">
        <v>1338</v>
      </c>
      <c r="F1011" s="1">
        <v>43371</v>
      </c>
      <c r="G1011" s="1">
        <v>44466</v>
      </c>
      <c r="I1011" t="s">
        <v>6231</v>
      </c>
      <c r="J1011" t="s">
        <v>6232</v>
      </c>
      <c r="K1011" t="s">
        <v>6233</v>
      </c>
      <c r="L1011" t="s">
        <v>778</v>
      </c>
      <c r="P1011" t="s">
        <v>1630</v>
      </c>
      <c r="Q1011" t="s">
        <v>1351</v>
      </c>
    </row>
    <row r="1012" spans="1:18" x14ac:dyDescent="0.25">
      <c r="A1012" t="s">
        <v>72</v>
      </c>
      <c r="B1012" t="s">
        <v>6234</v>
      </c>
      <c r="C1012" t="s">
        <v>6235</v>
      </c>
      <c r="D1012" t="s">
        <v>6235</v>
      </c>
      <c r="E1012" t="s">
        <v>1338</v>
      </c>
      <c r="F1012" s="1">
        <v>43405</v>
      </c>
      <c r="G1012" s="1">
        <v>44500</v>
      </c>
      <c r="I1012" t="s">
        <v>6236</v>
      </c>
      <c r="J1012" t="s">
        <v>6237</v>
      </c>
      <c r="K1012" t="s">
        <v>6238</v>
      </c>
      <c r="L1012" t="s">
        <v>234</v>
      </c>
      <c r="P1012" t="s">
        <v>1630</v>
      </c>
      <c r="Q1012" t="s">
        <v>1351</v>
      </c>
    </row>
    <row r="1013" spans="1:18" x14ac:dyDescent="0.25">
      <c r="A1013" t="s">
        <v>178</v>
      </c>
      <c r="B1013" t="s">
        <v>6239</v>
      </c>
      <c r="C1013" t="s">
        <v>6240</v>
      </c>
      <c r="D1013" t="s">
        <v>6240</v>
      </c>
      <c r="E1013" t="s">
        <v>1338</v>
      </c>
      <c r="F1013" s="1">
        <v>43180</v>
      </c>
      <c r="G1013" s="1">
        <v>44275</v>
      </c>
      <c r="I1013" t="s">
        <v>6241</v>
      </c>
      <c r="J1013" t="s">
        <v>6242</v>
      </c>
      <c r="K1013" t="s">
        <v>6243</v>
      </c>
      <c r="L1013" t="s">
        <v>778</v>
      </c>
      <c r="M1013" t="s">
        <v>6244</v>
      </c>
      <c r="N1013" t="s">
        <v>6245</v>
      </c>
      <c r="O1013" t="s">
        <v>6246</v>
      </c>
      <c r="P1013" t="s">
        <v>70</v>
      </c>
      <c r="Q1013" t="s">
        <v>880</v>
      </c>
    </row>
    <row r="1014" spans="1:18" x14ac:dyDescent="0.25">
      <c r="A1014" t="s">
        <v>721</v>
      </c>
      <c r="B1014" t="s">
        <v>6247</v>
      </c>
      <c r="C1014" t="s">
        <v>6248</v>
      </c>
      <c r="D1014" t="s">
        <v>6248</v>
      </c>
      <c r="E1014" t="s">
        <v>1338</v>
      </c>
      <c r="F1014" s="1">
        <v>42810</v>
      </c>
      <c r="G1014" s="1">
        <v>43588</v>
      </c>
      <c r="I1014" t="s">
        <v>6249</v>
      </c>
      <c r="J1014">
        <v>18969</v>
      </c>
      <c r="K1014" t="s">
        <v>6250</v>
      </c>
      <c r="L1014" t="s">
        <v>234</v>
      </c>
      <c r="M1014" t="s">
        <v>6251</v>
      </c>
      <c r="N1014" t="s">
        <v>6252</v>
      </c>
      <c r="O1014" t="s">
        <v>6253</v>
      </c>
      <c r="P1014" t="s">
        <v>4666</v>
      </c>
      <c r="Q1014" t="s">
        <v>1583</v>
      </c>
    </row>
    <row r="1015" spans="1:18" x14ac:dyDescent="0.25">
      <c r="A1015" t="s">
        <v>46</v>
      </c>
      <c r="B1015" t="s">
        <v>6254</v>
      </c>
      <c r="C1015" t="s">
        <v>6255</v>
      </c>
      <c r="D1015" t="s">
        <v>6255</v>
      </c>
      <c r="E1015" t="s">
        <v>1338</v>
      </c>
      <c r="F1015" s="1">
        <v>43405</v>
      </c>
      <c r="G1015" s="1">
        <v>44500</v>
      </c>
      <c r="I1015" t="s">
        <v>6256</v>
      </c>
      <c r="K1015" t="s">
        <v>579</v>
      </c>
      <c r="L1015" t="s">
        <v>66</v>
      </c>
      <c r="M1015" t="s">
        <v>6257</v>
      </c>
      <c r="N1015">
        <v>8486257634</v>
      </c>
      <c r="P1015" t="s">
        <v>70</v>
      </c>
      <c r="Q1015" t="s">
        <v>880</v>
      </c>
    </row>
    <row r="1016" spans="1:18" x14ac:dyDescent="0.25">
      <c r="A1016" t="s">
        <v>114</v>
      </c>
      <c r="B1016" t="s">
        <v>6258</v>
      </c>
      <c r="C1016" t="s">
        <v>6259</v>
      </c>
      <c r="D1016" t="s">
        <v>6259</v>
      </c>
      <c r="E1016" t="s">
        <v>1338</v>
      </c>
      <c r="F1016" s="1">
        <v>43438</v>
      </c>
      <c r="G1016" s="1">
        <v>44468</v>
      </c>
      <c r="I1016" t="s">
        <v>6260</v>
      </c>
      <c r="K1016" t="s">
        <v>6261</v>
      </c>
      <c r="L1016" t="s">
        <v>772</v>
      </c>
      <c r="M1016" t="s">
        <v>6262</v>
      </c>
      <c r="N1016">
        <f>852-27302025</f>
        <v>-27301173</v>
      </c>
      <c r="O1016" t="s">
        <v>6263</v>
      </c>
      <c r="P1016" t="s">
        <v>1033</v>
      </c>
      <c r="Q1016" t="s">
        <v>1933</v>
      </c>
    </row>
    <row r="1017" spans="1:18" x14ac:dyDescent="0.25">
      <c r="A1017" t="s">
        <v>77</v>
      </c>
      <c r="B1017" t="s">
        <v>6264</v>
      </c>
      <c r="C1017" t="s">
        <v>6265</v>
      </c>
      <c r="D1017" t="s">
        <v>6265</v>
      </c>
      <c r="E1017" t="s">
        <v>1338</v>
      </c>
      <c r="F1017" s="1">
        <v>43166</v>
      </c>
      <c r="G1017" s="1">
        <v>44261</v>
      </c>
      <c r="I1017" t="s">
        <v>6266</v>
      </c>
      <c r="K1017" t="s">
        <v>6266</v>
      </c>
      <c r="L1017" t="s">
        <v>942</v>
      </c>
      <c r="P1017" t="s">
        <v>1271</v>
      </c>
      <c r="Q1017" t="s">
        <v>1471</v>
      </c>
      <c r="R1017" t="s">
        <v>6267</v>
      </c>
    </row>
    <row r="1018" spans="1:18" x14ac:dyDescent="0.25">
      <c r="A1018" t="s">
        <v>77</v>
      </c>
      <c r="B1018" t="s">
        <v>6268</v>
      </c>
      <c r="C1018" t="s">
        <v>6269</v>
      </c>
      <c r="D1018" t="s">
        <v>6269</v>
      </c>
      <c r="E1018" t="s">
        <v>1338</v>
      </c>
      <c r="F1018" s="1">
        <v>43150</v>
      </c>
      <c r="G1018" s="1">
        <v>44245</v>
      </c>
      <c r="I1018" t="s">
        <v>6270</v>
      </c>
      <c r="K1018" t="s">
        <v>6271</v>
      </c>
      <c r="L1018" t="s">
        <v>377</v>
      </c>
      <c r="M1018" t="s">
        <v>6272</v>
      </c>
      <c r="O1018" t="s">
        <v>6273</v>
      </c>
      <c r="P1018" t="s">
        <v>1620</v>
      </c>
      <c r="Q1018" t="s">
        <v>4860</v>
      </c>
    </row>
    <row r="1019" spans="1:18" x14ac:dyDescent="0.25">
      <c r="A1019" t="s">
        <v>515</v>
      </c>
      <c r="B1019" t="s">
        <v>6274</v>
      </c>
      <c r="C1019" t="s">
        <v>6275</v>
      </c>
      <c r="D1019" t="s">
        <v>6275</v>
      </c>
      <c r="E1019" t="s">
        <v>1338</v>
      </c>
      <c r="F1019" s="1">
        <v>43171</v>
      </c>
      <c r="G1019" s="1">
        <v>44266</v>
      </c>
      <c r="I1019" t="s">
        <v>6276</v>
      </c>
      <c r="J1019">
        <v>8370</v>
      </c>
      <c r="K1019" t="s">
        <v>6277</v>
      </c>
      <c r="L1019" t="s">
        <v>206</v>
      </c>
      <c r="P1019" t="s">
        <v>1630</v>
      </c>
      <c r="Q1019" t="s">
        <v>6278</v>
      </c>
      <c r="R1019" t="s">
        <v>6279</v>
      </c>
    </row>
    <row r="1020" spans="1:18" x14ac:dyDescent="0.25">
      <c r="A1020" t="s">
        <v>39</v>
      </c>
      <c r="B1020" t="s">
        <v>6280</v>
      </c>
      <c r="C1020" t="s">
        <v>6281</v>
      </c>
      <c r="D1020" t="s">
        <v>6282</v>
      </c>
      <c r="E1020" t="s">
        <v>1338</v>
      </c>
      <c r="F1020" s="1">
        <v>43011</v>
      </c>
      <c r="G1020" s="1">
        <v>44106</v>
      </c>
      <c r="I1020" t="s">
        <v>6283</v>
      </c>
      <c r="K1020" t="s">
        <v>2989</v>
      </c>
      <c r="L1020" t="s">
        <v>377</v>
      </c>
      <c r="P1020" t="s">
        <v>1434</v>
      </c>
      <c r="Q1020" t="s">
        <v>6284</v>
      </c>
    </row>
    <row r="1021" spans="1:18" x14ac:dyDescent="0.25">
      <c r="A1021" t="s">
        <v>114</v>
      </c>
      <c r="B1021" t="s">
        <v>6285</v>
      </c>
      <c r="C1021" t="s">
        <v>6286</v>
      </c>
      <c r="D1021" t="s">
        <v>6286</v>
      </c>
      <c r="E1021" t="s">
        <v>1338</v>
      </c>
      <c r="F1021" s="1">
        <v>42951</v>
      </c>
      <c r="G1021" s="1">
        <v>44046</v>
      </c>
      <c r="I1021" t="s">
        <v>6287</v>
      </c>
      <c r="J1021">
        <v>36201</v>
      </c>
      <c r="K1021" t="s">
        <v>6288</v>
      </c>
      <c r="L1021" t="s">
        <v>229</v>
      </c>
      <c r="M1021" t="s">
        <v>6289</v>
      </c>
      <c r="N1021" t="s">
        <v>6290</v>
      </c>
      <c r="O1021" t="s">
        <v>6291</v>
      </c>
      <c r="P1021" t="s">
        <v>6292</v>
      </c>
      <c r="Q1021" t="s">
        <v>880</v>
      </c>
    </row>
    <row r="1022" spans="1:18" x14ac:dyDescent="0.25">
      <c r="A1022" t="s">
        <v>114</v>
      </c>
      <c r="B1022" t="s">
        <v>6293</v>
      </c>
      <c r="C1022" t="s">
        <v>6294</v>
      </c>
      <c r="D1022" t="s">
        <v>6294</v>
      </c>
      <c r="E1022" t="s">
        <v>1338</v>
      </c>
      <c r="F1022" s="1">
        <v>42576</v>
      </c>
      <c r="G1022" s="1">
        <v>43670</v>
      </c>
      <c r="I1022" t="s">
        <v>6295</v>
      </c>
      <c r="J1022">
        <v>85748</v>
      </c>
      <c r="K1022" t="s">
        <v>6296</v>
      </c>
      <c r="L1022" t="s">
        <v>17</v>
      </c>
      <c r="M1022" t="s">
        <v>6297</v>
      </c>
      <c r="O1022" t="s">
        <v>6298</v>
      </c>
      <c r="P1022" t="s">
        <v>1271</v>
      </c>
      <c r="Q1022" t="s">
        <v>1407</v>
      </c>
    </row>
    <row r="1023" spans="1:18" x14ac:dyDescent="0.25">
      <c r="A1023" t="s">
        <v>114</v>
      </c>
      <c r="B1023" t="s">
        <v>6299</v>
      </c>
      <c r="C1023" t="s">
        <v>6300</v>
      </c>
      <c r="D1023" t="s">
        <v>6300</v>
      </c>
      <c r="E1023" t="s">
        <v>1338</v>
      </c>
      <c r="F1023" s="1">
        <v>43470</v>
      </c>
      <c r="G1023" s="1">
        <v>44565</v>
      </c>
      <c r="I1023" t="s">
        <v>6301</v>
      </c>
      <c r="J1023">
        <v>6060</v>
      </c>
      <c r="K1023" t="s">
        <v>6302</v>
      </c>
      <c r="L1023" t="s">
        <v>730</v>
      </c>
      <c r="M1023" t="s">
        <v>6303</v>
      </c>
      <c r="N1023" t="s">
        <v>6304</v>
      </c>
      <c r="O1023" t="s">
        <v>6305</v>
      </c>
      <c r="P1023" t="s">
        <v>1881</v>
      </c>
      <c r="Q1023" t="s">
        <v>1621</v>
      </c>
    </row>
    <row r="1024" spans="1:18" x14ac:dyDescent="0.25">
      <c r="A1024" t="s">
        <v>77</v>
      </c>
      <c r="B1024" t="s">
        <v>6306</v>
      </c>
      <c r="C1024" t="s">
        <v>6307</v>
      </c>
      <c r="D1024" t="s">
        <v>6307</v>
      </c>
      <c r="E1024" t="s">
        <v>1338</v>
      </c>
      <c r="F1024" s="1">
        <v>42711</v>
      </c>
      <c r="G1024" s="1">
        <v>43805</v>
      </c>
      <c r="I1024" t="s">
        <v>6308</v>
      </c>
      <c r="K1024" t="s">
        <v>6309</v>
      </c>
      <c r="L1024" t="s">
        <v>66</v>
      </c>
      <c r="M1024" t="s">
        <v>6310</v>
      </c>
      <c r="N1024" t="s">
        <v>6311</v>
      </c>
      <c r="O1024" t="s">
        <v>6312</v>
      </c>
      <c r="P1024" t="s">
        <v>1797</v>
      </c>
      <c r="Q1024" t="s">
        <v>6313</v>
      </c>
    </row>
    <row r="1025" spans="1:18" x14ac:dyDescent="0.25">
      <c r="A1025" t="s">
        <v>178</v>
      </c>
      <c r="B1025" t="s">
        <v>6314</v>
      </c>
      <c r="C1025" t="s">
        <v>6315</v>
      </c>
      <c r="D1025" t="s">
        <v>6315</v>
      </c>
      <c r="E1025" t="s">
        <v>1338</v>
      </c>
      <c r="F1025" s="1">
        <v>43254</v>
      </c>
      <c r="G1025" s="1">
        <v>44349</v>
      </c>
      <c r="I1025" t="s">
        <v>6316</v>
      </c>
      <c r="J1025" t="s">
        <v>6317</v>
      </c>
      <c r="K1025" t="s">
        <v>2404</v>
      </c>
      <c r="L1025" t="s">
        <v>778</v>
      </c>
      <c r="P1025" t="s">
        <v>2445</v>
      </c>
      <c r="Q1025" t="s">
        <v>6318</v>
      </c>
    </row>
    <row r="1026" spans="1:18" x14ac:dyDescent="0.25">
      <c r="A1026" t="s">
        <v>114</v>
      </c>
      <c r="B1026" t="s">
        <v>6319</v>
      </c>
      <c r="C1026" t="s">
        <v>6320</v>
      </c>
      <c r="D1026" t="s">
        <v>6320</v>
      </c>
      <c r="E1026" t="s">
        <v>1338</v>
      </c>
      <c r="F1026" s="1">
        <v>43388</v>
      </c>
      <c r="G1026" s="1">
        <v>44483</v>
      </c>
      <c r="I1026" t="s">
        <v>6321</v>
      </c>
      <c r="J1026">
        <v>75001</v>
      </c>
      <c r="K1026" t="s">
        <v>4677</v>
      </c>
      <c r="L1026" t="s">
        <v>224</v>
      </c>
      <c r="M1026" t="s">
        <v>6322</v>
      </c>
      <c r="N1026" t="s">
        <v>6323</v>
      </c>
      <c r="O1026" t="s">
        <v>6324</v>
      </c>
      <c r="P1026" t="s">
        <v>1630</v>
      </c>
      <c r="Q1026" t="s">
        <v>1759</v>
      </c>
    </row>
    <row r="1027" spans="1:18" x14ac:dyDescent="0.25">
      <c r="A1027" t="s">
        <v>114</v>
      </c>
      <c r="B1027" t="s">
        <v>6325</v>
      </c>
      <c r="C1027" t="s">
        <v>6326</v>
      </c>
      <c r="D1027" t="s">
        <v>6326</v>
      </c>
      <c r="E1027" t="s">
        <v>1338</v>
      </c>
      <c r="F1027" s="1">
        <v>43081</v>
      </c>
      <c r="G1027" s="1">
        <v>44139</v>
      </c>
      <c r="I1027" t="s">
        <v>6327</v>
      </c>
      <c r="J1027" t="s">
        <v>6328</v>
      </c>
      <c r="K1027" t="s">
        <v>6329</v>
      </c>
      <c r="L1027" t="s">
        <v>120</v>
      </c>
      <c r="P1027" t="s">
        <v>1271</v>
      </c>
      <c r="Q1027" t="s">
        <v>6330</v>
      </c>
    </row>
    <row r="1028" spans="1:18" x14ac:dyDescent="0.25">
      <c r="A1028" t="s">
        <v>77</v>
      </c>
      <c r="B1028" t="s">
        <v>6331</v>
      </c>
      <c r="C1028" t="s">
        <v>6332</v>
      </c>
      <c r="D1028" t="s">
        <v>6332</v>
      </c>
      <c r="E1028" t="s">
        <v>1338</v>
      </c>
      <c r="F1028" s="1">
        <v>43003</v>
      </c>
      <c r="G1028" s="1">
        <v>43603</v>
      </c>
      <c r="I1028" t="s">
        <v>6333</v>
      </c>
      <c r="J1028">
        <v>5480000</v>
      </c>
      <c r="K1028" t="s">
        <v>2989</v>
      </c>
      <c r="L1028" t="s">
        <v>377</v>
      </c>
      <c r="M1028" t="s">
        <v>6334</v>
      </c>
      <c r="O1028" t="s">
        <v>6335</v>
      </c>
      <c r="P1028" t="s">
        <v>3548</v>
      </c>
      <c r="Q1028" t="s">
        <v>6336</v>
      </c>
      <c r="R1028" t="s">
        <v>6337</v>
      </c>
    </row>
    <row r="1029" spans="1:18" x14ac:dyDescent="0.25">
      <c r="A1029" t="s">
        <v>59</v>
      </c>
      <c r="B1029" t="s">
        <v>6338</v>
      </c>
      <c r="C1029" t="s">
        <v>6339</v>
      </c>
      <c r="D1029" t="s">
        <v>6339</v>
      </c>
      <c r="E1029" t="s">
        <v>1338</v>
      </c>
      <c r="F1029" s="1">
        <v>43486</v>
      </c>
      <c r="G1029" s="1">
        <v>44581</v>
      </c>
      <c r="I1029" t="s">
        <v>6340</v>
      </c>
      <c r="J1029">
        <v>10147</v>
      </c>
      <c r="K1029" t="s">
        <v>6341</v>
      </c>
      <c r="L1029" t="s">
        <v>4889</v>
      </c>
      <c r="M1029" t="s">
        <v>6342</v>
      </c>
      <c r="N1029" t="s">
        <v>6343</v>
      </c>
      <c r="O1029" t="s">
        <v>6344</v>
      </c>
      <c r="P1029" t="s">
        <v>2043</v>
      </c>
      <c r="Q1029" t="s">
        <v>5858</v>
      </c>
    </row>
    <row r="1030" spans="1:18" x14ac:dyDescent="0.25">
      <c r="A1030" t="s">
        <v>77</v>
      </c>
      <c r="B1030" t="s">
        <v>6345</v>
      </c>
      <c r="C1030" t="s">
        <v>6346</v>
      </c>
      <c r="D1030" t="s">
        <v>6346</v>
      </c>
      <c r="E1030" t="s">
        <v>1338</v>
      </c>
      <c r="F1030" s="1">
        <v>42499</v>
      </c>
      <c r="G1030" s="1">
        <v>43593</v>
      </c>
      <c r="I1030" t="s">
        <v>6347</v>
      </c>
      <c r="K1030" t="s">
        <v>1455</v>
      </c>
      <c r="L1030" t="s">
        <v>1456</v>
      </c>
      <c r="M1030" t="s">
        <v>6348</v>
      </c>
      <c r="O1030" t="s">
        <v>6349</v>
      </c>
      <c r="P1030" t="s">
        <v>6350</v>
      </c>
      <c r="Q1030" t="s">
        <v>1798</v>
      </c>
    </row>
    <row r="1031" spans="1:18" x14ac:dyDescent="0.25">
      <c r="A1031" t="s">
        <v>77</v>
      </c>
      <c r="B1031" t="s">
        <v>6351</v>
      </c>
      <c r="C1031" t="s">
        <v>6352</v>
      </c>
      <c r="D1031" t="s">
        <v>6352</v>
      </c>
      <c r="E1031" t="s">
        <v>1338</v>
      </c>
      <c r="F1031" s="1">
        <v>42873</v>
      </c>
      <c r="G1031" s="1">
        <v>43968</v>
      </c>
      <c r="I1031" t="s">
        <v>6353</v>
      </c>
      <c r="K1031" t="s">
        <v>6354</v>
      </c>
      <c r="L1031" t="s">
        <v>1945</v>
      </c>
      <c r="P1031" t="s">
        <v>1271</v>
      </c>
      <c r="Q1031" t="s">
        <v>880</v>
      </c>
    </row>
    <row r="1032" spans="1:18" x14ac:dyDescent="0.25">
      <c r="A1032" t="s">
        <v>124</v>
      </c>
      <c r="B1032" t="s">
        <v>6355</v>
      </c>
      <c r="C1032" t="s">
        <v>6356</v>
      </c>
      <c r="D1032" t="s">
        <v>6356</v>
      </c>
      <c r="E1032" t="s">
        <v>1338</v>
      </c>
      <c r="F1032" s="1">
        <v>43282</v>
      </c>
      <c r="G1032" s="1">
        <v>44377</v>
      </c>
      <c r="I1032" t="s">
        <v>6357</v>
      </c>
      <c r="J1032">
        <v>1938</v>
      </c>
      <c r="K1032" t="s">
        <v>6358</v>
      </c>
      <c r="L1032" t="s">
        <v>234</v>
      </c>
      <c r="P1032" t="s">
        <v>4666</v>
      </c>
      <c r="Q1032" t="s">
        <v>1318</v>
      </c>
      <c r="R1032" t="s">
        <v>6359</v>
      </c>
    </row>
    <row r="1033" spans="1:18" x14ac:dyDescent="0.25">
      <c r="A1033" t="s">
        <v>274</v>
      </c>
      <c r="B1033" t="s">
        <v>6360</v>
      </c>
      <c r="C1033" t="s">
        <v>6361</v>
      </c>
      <c r="D1033" t="s">
        <v>6361</v>
      </c>
      <c r="E1033" t="s">
        <v>1338</v>
      </c>
      <c r="F1033" s="1">
        <v>43495</v>
      </c>
      <c r="G1033" s="1">
        <v>44590</v>
      </c>
      <c r="I1033" t="s">
        <v>6362</v>
      </c>
      <c r="J1033">
        <v>201103</v>
      </c>
      <c r="K1033" t="s">
        <v>4434</v>
      </c>
      <c r="L1033" t="s">
        <v>129</v>
      </c>
      <c r="P1033" t="s">
        <v>1630</v>
      </c>
      <c r="Q1033" t="s">
        <v>880</v>
      </c>
    </row>
    <row r="1034" spans="1:18" x14ac:dyDescent="0.25">
      <c r="A1034" t="s">
        <v>124</v>
      </c>
      <c r="B1034" t="s">
        <v>6363</v>
      </c>
      <c r="C1034" t="s">
        <v>6364</v>
      </c>
      <c r="D1034" t="s">
        <v>6364</v>
      </c>
      <c r="E1034" t="s">
        <v>1338</v>
      </c>
      <c r="F1034" s="1">
        <v>42606</v>
      </c>
      <c r="G1034" s="1">
        <v>43700</v>
      </c>
      <c r="I1034" t="s">
        <v>590</v>
      </c>
      <c r="J1034">
        <v>23603</v>
      </c>
      <c r="K1034" t="s">
        <v>591</v>
      </c>
      <c r="L1034" t="s">
        <v>234</v>
      </c>
      <c r="P1034" t="s">
        <v>3539</v>
      </c>
      <c r="Q1034" t="s">
        <v>5699</v>
      </c>
      <c r="R1034" t="s">
        <v>6365</v>
      </c>
    </row>
    <row r="1035" spans="1:18" x14ac:dyDescent="0.25">
      <c r="A1035" t="s">
        <v>59</v>
      </c>
      <c r="B1035" t="s">
        <v>6366</v>
      </c>
      <c r="C1035" t="s">
        <v>6367</v>
      </c>
      <c r="D1035" t="s">
        <v>6367</v>
      </c>
      <c r="E1035" t="s">
        <v>1338</v>
      </c>
      <c r="F1035" s="1">
        <v>43178</v>
      </c>
      <c r="G1035" s="1">
        <v>44103</v>
      </c>
      <c r="I1035" t="s">
        <v>6368</v>
      </c>
      <c r="J1035">
        <v>15650</v>
      </c>
      <c r="K1035" t="s">
        <v>6369</v>
      </c>
      <c r="L1035" t="s">
        <v>229</v>
      </c>
      <c r="P1035" t="s">
        <v>1271</v>
      </c>
      <c r="Q1035" t="s">
        <v>3836</v>
      </c>
    </row>
    <row r="1036" spans="1:18" x14ac:dyDescent="0.25">
      <c r="A1036" t="s">
        <v>178</v>
      </c>
      <c r="B1036" t="s">
        <v>6370</v>
      </c>
      <c r="C1036" t="s">
        <v>6371</v>
      </c>
      <c r="D1036" t="s">
        <v>6371</v>
      </c>
      <c r="E1036" t="s">
        <v>1338</v>
      </c>
      <c r="F1036" s="1">
        <v>43039</v>
      </c>
      <c r="G1036" s="1">
        <v>44134</v>
      </c>
      <c r="I1036" t="s">
        <v>6372</v>
      </c>
      <c r="J1036">
        <v>2670</v>
      </c>
      <c r="K1036" t="s">
        <v>6373</v>
      </c>
      <c r="L1036" t="s">
        <v>145</v>
      </c>
      <c r="P1036" t="s">
        <v>1854</v>
      </c>
      <c r="Q1036" t="s">
        <v>6374</v>
      </c>
    </row>
    <row r="1037" spans="1:18" x14ac:dyDescent="0.25">
      <c r="A1037" t="s">
        <v>59</v>
      </c>
      <c r="B1037" t="s">
        <v>6375</v>
      </c>
      <c r="C1037" t="s">
        <v>6376</v>
      </c>
      <c r="D1037" t="s">
        <v>6376</v>
      </c>
      <c r="E1037" t="s">
        <v>1338</v>
      </c>
      <c r="F1037" s="1">
        <v>42745</v>
      </c>
      <c r="G1037" s="1">
        <v>43839</v>
      </c>
      <c r="I1037" t="s">
        <v>6377</v>
      </c>
      <c r="J1037">
        <v>91078</v>
      </c>
      <c r="K1037" t="s">
        <v>6378</v>
      </c>
      <c r="L1037" t="s">
        <v>224</v>
      </c>
      <c r="P1037" t="s">
        <v>1361</v>
      </c>
      <c r="Q1037" t="s">
        <v>6379</v>
      </c>
      <c r="R1037" t="s">
        <v>6380</v>
      </c>
    </row>
    <row r="1038" spans="1:18" x14ac:dyDescent="0.25">
      <c r="A1038" t="s">
        <v>46</v>
      </c>
      <c r="B1038" t="s">
        <v>6381</v>
      </c>
      <c r="C1038" t="s">
        <v>6382</v>
      </c>
      <c r="D1038" t="s">
        <v>6382</v>
      </c>
      <c r="E1038" t="s">
        <v>1338</v>
      </c>
      <c r="F1038" s="1">
        <v>43286</v>
      </c>
      <c r="G1038" s="1">
        <v>44381</v>
      </c>
      <c r="I1038" t="s">
        <v>6383</v>
      </c>
      <c r="J1038">
        <v>63824</v>
      </c>
      <c r="K1038" t="s">
        <v>6384</v>
      </c>
      <c r="L1038" t="s">
        <v>32</v>
      </c>
      <c r="M1038" t="s">
        <v>6385</v>
      </c>
      <c r="N1038">
        <v>393475505713</v>
      </c>
      <c r="O1038" t="s">
        <v>6386</v>
      </c>
      <c r="P1038" t="s">
        <v>1620</v>
      </c>
      <c r="Q1038" t="s">
        <v>2274</v>
      </c>
    </row>
    <row r="1039" spans="1:18" x14ac:dyDescent="0.25">
      <c r="A1039" t="s">
        <v>114</v>
      </c>
      <c r="B1039" t="s">
        <v>6387</v>
      </c>
      <c r="C1039" t="s">
        <v>6388</v>
      </c>
      <c r="D1039" t="s">
        <v>6388</v>
      </c>
      <c r="E1039" t="s">
        <v>1338</v>
      </c>
      <c r="F1039" s="1">
        <v>43278</v>
      </c>
      <c r="G1039" s="1">
        <v>44248</v>
      </c>
      <c r="I1039" t="s">
        <v>6389</v>
      </c>
      <c r="J1039">
        <v>5700</v>
      </c>
      <c r="K1039" t="s">
        <v>448</v>
      </c>
      <c r="L1039" t="s">
        <v>145</v>
      </c>
      <c r="M1039" t="s">
        <v>6390</v>
      </c>
      <c r="N1039" t="s">
        <v>6391</v>
      </c>
      <c r="O1039" t="s">
        <v>6392</v>
      </c>
      <c r="P1039" t="s">
        <v>1620</v>
      </c>
      <c r="Q1039" t="s">
        <v>880</v>
      </c>
    </row>
    <row r="1040" spans="1:18" x14ac:dyDescent="0.25">
      <c r="A1040" t="s">
        <v>178</v>
      </c>
      <c r="B1040" t="s">
        <v>6393</v>
      </c>
      <c r="C1040" t="s">
        <v>6394</v>
      </c>
      <c r="D1040" t="s">
        <v>6394</v>
      </c>
      <c r="E1040" t="s">
        <v>1338</v>
      </c>
      <c r="F1040" s="1">
        <v>42486</v>
      </c>
      <c r="G1040" s="1">
        <v>43580</v>
      </c>
      <c r="I1040" t="s">
        <v>6395</v>
      </c>
      <c r="J1040" t="s">
        <v>6396</v>
      </c>
      <c r="K1040" t="s">
        <v>6397</v>
      </c>
      <c r="L1040" t="s">
        <v>778</v>
      </c>
      <c r="P1040" t="s">
        <v>1271</v>
      </c>
      <c r="Q1040" t="s">
        <v>6398</v>
      </c>
      <c r="R1040" t="s">
        <v>6399</v>
      </c>
    </row>
    <row r="1041" spans="1:18" x14ac:dyDescent="0.25">
      <c r="A1041" t="s">
        <v>39</v>
      </c>
      <c r="B1041" t="s">
        <v>6400</v>
      </c>
      <c r="C1041" t="s">
        <v>6401</v>
      </c>
      <c r="D1041" t="s">
        <v>6401</v>
      </c>
      <c r="E1041" t="s">
        <v>1338</v>
      </c>
      <c r="F1041" s="1">
        <v>42945</v>
      </c>
      <c r="G1041" s="1">
        <v>44040</v>
      </c>
      <c r="I1041" t="s">
        <v>6402</v>
      </c>
      <c r="J1041">
        <v>21075</v>
      </c>
      <c r="K1041" t="s">
        <v>6403</v>
      </c>
      <c r="L1041" t="s">
        <v>234</v>
      </c>
      <c r="M1041" t="s">
        <v>6404</v>
      </c>
      <c r="N1041" t="s">
        <v>6405</v>
      </c>
      <c r="O1041" t="s">
        <v>6406</v>
      </c>
      <c r="Q1041" t="s">
        <v>6407</v>
      </c>
    </row>
    <row r="1042" spans="1:18" x14ac:dyDescent="0.25">
      <c r="A1042" t="s">
        <v>397</v>
      </c>
      <c r="B1042" t="s">
        <v>6408</v>
      </c>
      <c r="C1042" t="s">
        <v>6409</v>
      </c>
      <c r="D1042" t="s">
        <v>6409</v>
      </c>
      <c r="E1042" t="s">
        <v>1338</v>
      </c>
      <c r="F1042" s="1">
        <v>43005</v>
      </c>
      <c r="G1042" s="1">
        <v>44141</v>
      </c>
      <c r="I1042" t="s">
        <v>6410</v>
      </c>
      <c r="J1042">
        <v>1711</v>
      </c>
      <c r="K1042" t="s">
        <v>6411</v>
      </c>
      <c r="L1042" t="s">
        <v>145</v>
      </c>
      <c r="M1042" t="s">
        <v>6412</v>
      </c>
      <c r="N1042" t="s">
        <v>6413</v>
      </c>
      <c r="O1042" t="s">
        <v>6414</v>
      </c>
      <c r="P1042" t="s">
        <v>1361</v>
      </c>
      <c r="Q1042" t="s">
        <v>1318</v>
      </c>
    </row>
    <row r="1043" spans="1:18" x14ac:dyDescent="0.25">
      <c r="A1043" t="s">
        <v>39</v>
      </c>
      <c r="B1043" t="s">
        <v>6415</v>
      </c>
      <c r="C1043" t="s">
        <v>6416</v>
      </c>
      <c r="D1043" t="s">
        <v>6416</v>
      </c>
      <c r="E1043" t="s">
        <v>1338</v>
      </c>
      <c r="F1043" s="1">
        <v>42849</v>
      </c>
      <c r="G1043" s="1">
        <v>43944</v>
      </c>
      <c r="I1043" t="s">
        <v>6417</v>
      </c>
      <c r="J1043" t="s">
        <v>6418</v>
      </c>
      <c r="K1043" t="s">
        <v>2061</v>
      </c>
      <c r="L1043" t="s">
        <v>442</v>
      </c>
      <c r="M1043" t="s">
        <v>6419</v>
      </c>
      <c r="O1043" t="s">
        <v>6420</v>
      </c>
      <c r="P1043" t="s">
        <v>1271</v>
      </c>
      <c r="Q1043" t="s">
        <v>6421</v>
      </c>
    </row>
    <row r="1044" spans="1:18" x14ac:dyDescent="0.25">
      <c r="A1044" t="s">
        <v>178</v>
      </c>
      <c r="B1044" t="s">
        <v>6422</v>
      </c>
      <c r="C1044" t="s">
        <v>6423</v>
      </c>
      <c r="D1044" t="s">
        <v>6423</v>
      </c>
      <c r="E1044" t="s">
        <v>1338</v>
      </c>
      <c r="F1044" s="1">
        <v>42489</v>
      </c>
      <c r="G1044" s="1">
        <v>43583</v>
      </c>
      <c r="I1044" t="s">
        <v>6424</v>
      </c>
      <c r="J1044" t="s">
        <v>6425</v>
      </c>
      <c r="K1044" t="s">
        <v>6426</v>
      </c>
      <c r="L1044" t="s">
        <v>778</v>
      </c>
      <c r="P1044" t="s">
        <v>6427</v>
      </c>
      <c r="Q1044" t="s">
        <v>3853</v>
      </c>
    </row>
    <row r="1045" spans="1:18" x14ac:dyDescent="0.25">
      <c r="A1045" t="s">
        <v>397</v>
      </c>
      <c r="B1045" t="s">
        <v>6428</v>
      </c>
      <c r="C1045" t="s">
        <v>6429</v>
      </c>
      <c r="D1045" t="s">
        <v>6429</v>
      </c>
      <c r="E1045" t="s">
        <v>1338</v>
      </c>
      <c r="F1045" s="1">
        <v>42606</v>
      </c>
      <c r="G1045" s="1">
        <v>43700</v>
      </c>
      <c r="I1045" t="s">
        <v>6430</v>
      </c>
      <c r="J1045">
        <v>12044</v>
      </c>
      <c r="K1045" t="s">
        <v>2360</v>
      </c>
      <c r="L1045" t="s">
        <v>387</v>
      </c>
      <c r="M1045" t="s">
        <v>6431</v>
      </c>
      <c r="N1045" t="s">
        <v>6432</v>
      </c>
      <c r="O1045" t="s">
        <v>6433</v>
      </c>
      <c r="P1045" t="s">
        <v>1630</v>
      </c>
      <c r="Q1045" t="s">
        <v>4542</v>
      </c>
    </row>
    <row r="1046" spans="1:18" x14ac:dyDescent="0.25">
      <c r="A1046" t="s">
        <v>59</v>
      </c>
      <c r="B1046" t="s">
        <v>6434</v>
      </c>
      <c r="C1046" t="s">
        <v>6435</v>
      </c>
      <c r="D1046" t="s">
        <v>6435</v>
      </c>
      <c r="E1046" t="s">
        <v>1338</v>
      </c>
      <c r="F1046" s="1">
        <v>42674</v>
      </c>
      <c r="G1046" s="1">
        <v>43768</v>
      </c>
      <c r="I1046" t="s">
        <v>6436</v>
      </c>
      <c r="J1046" t="s">
        <v>6437</v>
      </c>
      <c r="K1046" t="s">
        <v>6438</v>
      </c>
      <c r="L1046" t="s">
        <v>88</v>
      </c>
      <c r="P1046" t="s">
        <v>1088</v>
      </c>
      <c r="Q1046" t="s">
        <v>1658</v>
      </c>
    </row>
    <row r="1047" spans="1:18" x14ac:dyDescent="0.25">
      <c r="A1047" t="s">
        <v>319</v>
      </c>
      <c r="B1047" t="s">
        <v>6439</v>
      </c>
      <c r="C1047" t="s">
        <v>6440</v>
      </c>
      <c r="D1047" t="s">
        <v>6440</v>
      </c>
      <c r="E1047" t="s">
        <v>1338</v>
      </c>
      <c r="F1047" s="1">
        <v>43229</v>
      </c>
      <c r="G1047" s="1">
        <v>44324</v>
      </c>
      <c r="I1047" t="s">
        <v>6441</v>
      </c>
      <c r="J1047" t="s">
        <v>6442</v>
      </c>
      <c r="K1047" t="s">
        <v>6443</v>
      </c>
      <c r="L1047" t="s">
        <v>45</v>
      </c>
      <c r="M1047" t="s">
        <v>6444</v>
      </c>
      <c r="N1047" t="s">
        <v>6445</v>
      </c>
      <c r="O1047" t="s">
        <v>6446</v>
      </c>
      <c r="P1047" t="s">
        <v>6447</v>
      </c>
      <c r="Q1047" t="s">
        <v>3304</v>
      </c>
      <c r="R1047" t="s">
        <v>6448</v>
      </c>
    </row>
    <row r="1048" spans="1:18" x14ac:dyDescent="0.25">
      <c r="A1048" t="s">
        <v>114</v>
      </c>
      <c r="B1048" t="s">
        <v>6449</v>
      </c>
      <c r="C1048" t="s">
        <v>6450</v>
      </c>
      <c r="D1048" t="s">
        <v>6450</v>
      </c>
      <c r="E1048" t="s">
        <v>1338</v>
      </c>
      <c r="F1048" s="1">
        <v>42821</v>
      </c>
      <c r="G1048" s="1">
        <v>43916</v>
      </c>
      <c r="I1048" t="s">
        <v>6451</v>
      </c>
      <c r="J1048">
        <v>3110</v>
      </c>
      <c r="K1048" t="s">
        <v>6452</v>
      </c>
      <c r="L1048" t="s">
        <v>239</v>
      </c>
      <c r="M1048" t="s">
        <v>6453</v>
      </c>
      <c r="N1048" t="s">
        <v>6454</v>
      </c>
      <c r="O1048" t="s">
        <v>6455</v>
      </c>
      <c r="P1048" t="s">
        <v>6456</v>
      </c>
      <c r="Q1048" t="s">
        <v>2274</v>
      </c>
    </row>
    <row r="1049" spans="1:18" x14ac:dyDescent="0.25">
      <c r="A1049" t="s">
        <v>46</v>
      </c>
      <c r="B1049" t="s">
        <v>6457</v>
      </c>
      <c r="C1049" t="s">
        <v>6458</v>
      </c>
      <c r="D1049" t="s">
        <v>6458</v>
      </c>
      <c r="E1049" t="s">
        <v>1338</v>
      </c>
      <c r="F1049" s="1">
        <v>43454</v>
      </c>
      <c r="G1049" s="1">
        <v>44630</v>
      </c>
      <c r="I1049" t="s">
        <v>6459</v>
      </c>
      <c r="J1049" t="s">
        <v>6460</v>
      </c>
      <c r="K1049" t="s">
        <v>2404</v>
      </c>
      <c r="L1049" t="s">
        <v>778</v>
      </c>
      <c r="P1049" t="s">
        <v>1630</v>
      </c>
      <c r="Q1049" t="s">
        <v>6461</v>
      </c>
    </row>
    <row r="1050" spans="1:18" x14ac:dyDescent="0.25">
      <c r="A1050" t="s">
        <v>77</v>
      </c>
      <c r="B1050" t="s">
        <v>6462</v>
      </c>
      <c r="C1050" t="s">
        <v>6463</v>
      </c>
      <c r="D1050" t="s">
        <v>6463</v>
      </c>
      <c r="E1050" t="s">
        <v>1338</v>
      </c>
      <c r="F1050" s="1">
        <v>43205</v>
      </c>
      <c r="G1050" s="1">
        <v>44300</v>
      </c>
      <c r="I1050" t="s">
        <v>6464</v>
      </c>
      <c r="J1050" t="s">
        <v>6465</v>
      </c>
      <c r="K1050" t="s">
        <v>6466</v>
      </c>
      <c r="L1050" t="s">
        <v>778</v>
      </c>
      <c r="M1050" t="s">
        <v>6467</v>
      </c>
      <c r="N1050" t="s">
        <v>6468</v>
      </c>
      <c r="O1050" t="s">
        <v>6469</v>
      </c>
      <c r="P1050" t="s">
        <v>3041</v>
      </c>
      <c r="Q1050" t="s">
        <v>6470</v>
      </c>
    </row>
    <row r="1051" spans="1:18" x14ac:dyDescent="0.25">
      <c r="A1051" t="s">
        <v>397</v>
      </c>
      <c r="B1051" t="s">
        <v>6471</v>
      </c>
      <c r="C1051" t="s">
        <v>6472</v>
      </c>
      <c r="D1051" t="s">
        <v>6472</v>
      </c>
      <c r="E1051" t="s">
        <v>1338</v>
      </c>
      <c r="F1051" s="1">
        <v>43028</v>
      </c>
      <c r="G1051" s="1">
        <v>44120</v>
      </c>
      <c r="I1051" t="s">
        <v>6473</v>
      </c>
      <c r="J1051">
        <v>41458</v>
      </c>
      <c r="K1051" t="s">
        <v>6474</v>
      </c>
      <c r="L1051" t="s">
        <v>387</v>
      </c>
      <c r="M1051" t="s">
        <v>6475</v>
      </c>
      <c r="N1051" t="s">
        <v>6476</v>
      </c>
      <c r="O1051" t="s">
        <v>6477</v>
      </c>
      <c r="P1051" t="s">
        <v>1764</v>
      </c>
      <c r="Q1051" t="s">
        <v>880</v>
      </c>
    </row>
    <row r="1052" spans="1:18" x14ac:dyDescent="0.25">
      <c r="A1052" t="s">
        <v>397</v>
      </c>
      <c r="B1052" t="s">
        <v>6478</v>
      </c>
      <c r="C1052" t="s">
        <v>6479</v>
      </c>
      <c r="D1052" t="s">
        <v>6479</v>
      </c>
      <c r="E1052" t="s">
        <v>1338</v>
      </c>
      <c r="F1052" s="1">
        <v>43273</v>
      </c>
      <c r="G1052" s="1">
        <v>44387</v>
      </c>
      <c r="I1052" t="s">
        <v>6480</v>
      </c>
      <c r="J1052">
        <v>2100</v>
      </c>
      <c r="K1052" t="s">
        <v>6481</v>
      </c>
      <c r="L1052" t="s">
        <v>145</v>
      </c>
      <c r="M1052" t="s">
        <v>6482</v>
      </c>
      <c r="N1052" t="s">
        <v>6483</v>
      </c>
      <c r="O1052" t="s">
        <v>6484</v>
      </c>
      <c r="P1052" t="s">
        <v>1854</v>
      </c>
      <c r="Q1052" t="s">
        <v>1913</v>
      </c>
      <c r="R1052" t="s">
        <v>6485</v>
      </c>
    </row>
    <row r="1053" spans="1:18" x14ac:dyDescent="0.25">
      <c r="A1053" t="s">
        <v>77</v>
      </c>
      <c r="B1053" t="s">
        <v>6486</v>
      </c>
      <c r="C1053" t="s">
        <v>6487</v>
      </c>
      <c r="D1053" t="s">
        <v>6487</v>
      </c>
      <c r="E1053" t="s">
        <v>1338</v>
      </c>
      <c r="F1053" s="1">
        <v>43279</v>
      </c>
      <c r="G1053" s="1">
        <v>44374</v>
      </c>
      <c r="I1053" t="s">
        <v>6488</v>
      </c>
      <c r="K1053" t="s">
        <v>6489</v>
      </c>
      <c r="L1053" t="s">
        <v>318</v>
      </c>
      <c r="P1053" t="s">
        <v>1361</v>
      </c>
      <c r="Q1053" t="s">
        <v>6490</v>
      </c>
    </row>
    <row r="1054" spans="1:18" x14ac:dyDescent="0.25">
      <c r="A1054" t="s">
        <v>59</v>
      </c>
      <c r="B1054" t="s">
        <v>6491</v>
      </c>
      <c r="C1054" t="s">
        <v>6492</v>
      </c>
      <c r="D1054" t="s">
        <v>6492</v>
      </c>
      <c r="E1054" t="s">
        <v>1338</v>
      </c>
      <c r="F1054" s="1">
        <v>43423</v>
      </c>
      <c r="G1054" s="1">
        <v>44518</v>
      </c>
      <c r="I1054" t="s">
        <v>6493</v>
      </c>
      <c r="J1054">
        <v>60192</v>
      </c>
      <c r="K1054" t="s">
        <v>6494</v>
      </c>
      <c r="L1054" t="s">
        <v>2313</v>
      </c>
      <c r="P1054" t="s">
        <v>1630</v>
      </c>
      <c r="Q1054" t="s">
        <v>6495</v>
      </c>
    </row>
    <row r="1055" spans="1:18" x14ac:dyDescent="0.25">
      <c r="A1055" t="s">
        <v>178</v>
      </c>
      <c r="B1055" t="s">
        <v>6496</v>
      </c>
      <c r="C1055" t="s">
        <v>6497</v>
      </c>
      <c r="D1055" t="s">
        <v>6497</v>
      </c>
      <c r="E1055" t="s">
        <v>1338</v>
      </c>
      <c r="F1055" s="1">
        <v>42986</v>
      </c>
      <c r="G1055" s="1">
        <v>43776</v>
      </c>
      <c r="I1055" t="s">
        <v>6498</v>
      </c>
      <c r="J1055" t="s">
        <v>6499</v>
      </c>
      <c r="K1055" t="s">
        <v>6500</v>
      </c>
      <c r="L1055" t="s">
        <v>778</v>
      </c>
      <c r="P1055" t="s">
        <v>2091</v>
      </c>
      <c r="Q1055" t="s">
        <v>1604</v>
      </c>
    </row>
    <row r="1056" spans="1:18" x14ac:dyDescent="0.25">
      <c r="A1056" t="s">
        <v>124</v>
      </c>
      <c r="B1056" t="s">
        <v>6501</v>
      </c>
      <c r="C1056" t="s">
        <v>6502</v>
      </c>
      <c r="D1056" t="s">
        <v>6502</v>
      </c>
      <c r="E1056" t="s">
        <v>1338</v>
      </c>
      <c r="F1056" s="1">
        <v>43164</v>
      </c>
      <c r="G1056" s="1">
        <v>44259</v>
      </c>
      <c r="I1056" t="s">
        <v>6503</v>
      </c>
      <c r="J1056" t="s">
        <v>6504</v>
      </c>
      <c r="K1056" t="s">
        <v>6505</v>
      </c>
      <c r="L1056" t="s">
        <v>45</v>
      </c>
      <c r="M1056" t="s">
        <v>6506</v>
      </c>
      <c r="N1056" t="s">
        <v>6507</v>
      </c>
      <c r="O1056" t="s">
        <v>6508</v>
      </c>
      <c r="P1056" t="s">
        <v>1416</v>
      </c>
      <c r="Q1056" t="s">
        <v>2260</v>
      </c>
    </row>
    <row r="1057" spans="1:18" x14ac:dyDescent="0.25">
      <c r="A1057" t="s">
        <v>59</v>
      </c>
      <c r="B1057" t="s">
        <v>6509</v>
      </c>
      <c r="C1057" t="s">
        <v>6510</v>
      </c>
      <c r="D1057" t="s">
        <v>6510</v>
      </c>
      <c r="E1057" t="s">
        <v>1338</v>
      </c>
      <c r="F1057" s="1">
        <v>42740</v>
      </c>
      <c r="G1057" s="1">
        <v>43834</v>
      </c>
      <c r="I1057" t="s">
        <v>6511</v>
      </c>
      <c r="J1057">
        <v>90115</v>
      </c>
      <c r="K1057" t="s">
        <v>6512</v>
      </c>
      <c r="L1057" t="s">
        <v>2313</v>
      </c>
      <c r="M1057" t="s">
        <v>6513</v>
      </c>
      <c r="N1057" t="s">
        <v>6514</v>
      </c>
      <c r="O1057" t="s">
        <v>6515</v>
      </c>
      <c r="P1057" t="s">
        <v>1823</v>
      </c>
      <c r="Q1057" t="s">
        <v>6516</v>
      </c>
    </row>
    <row r="1058" spans="1:18" x14ac:dyDescent="0.25">
      <c r="A1058" t="s">
        <v>192</v>
      </c>
      <c r="B1058" t="s">
        <v>6517</v>
      </c>
      <c r="C1058" t="s">
        <v>6518</v>
      </c>
      <c r="D1058" t="s">
        <v>6518</v>
      </c>
      <c r="E1058" t="s">
        <v>1338</v>
      </c>
      <c r="F1058" s="1">
        <v>42493</v>
      </c>
      <c r="G1058" s="1">
        <v>43587</v>
      </c>
      <c r="I1058" t="s">
        <v>6519</v>
      </c>
      <c r="J1058">
        <v>3571</v>
      </c>
      <c r="K1058" t="s">
        <v>6520</v>
      </c>
      <c r="L1058" t="s">
        <v>730</v>
      </c>
      <c r="P1058" t="s">
        <v>1688</v>
      </c>
      <c r="Q1058" t="s">
        <v>1407</v>
      </c>
    </row>
    <row r="1059" spans="1:18" x14ac:dyDescent="0.25">
      <c r="A1059" t="s">
        <v>59</v>
      </c>
      <c r="B1059" t="s">
        <v>6521</v>
      </c>
      <c r="C1059" t="s">
        <v>6522</v>
      </c>
      <c r="D1059" t="s">
        <v>6522</v>
      </c>
      <c r="E1059" t="s">
        <v>1338</v>
      </c>
      <c r="F1059" s="1">
        <v>42562</v>
      </c>
      <c r="G1059" s="1">
        <v>43656</v>
      </c>
      <c r="I1059" t="s">
        <v>6523</v>
      </c>
      <c r="J1059">
        <v>72343</v>
      </c>
      <c r="K1059" t="s">
        <v>6524</v>
      </c>
      <c r="L1059" t="s">
        <v>88</v>
      </c>
      <c r="M1059" t="s">
        <v>6525</v>
      </c>
      <c r="N1059" t="s">
        <v>6526</v>
      </c>
      <c r="O1059" t="s">
        <v>6527</v>
      </c>
      <c r="P1059" t="s">
        <v>1630</v>
      </c>
      <c r="Q1059" t="s">
        <v>3023</v>
      </c>
    </row>
    <row r="1060" spans="1:18" x14ac:dyDescent="0.25">
      <c r="A1060" t="s">
        <v>124</v>
      </c>
      <c r="B1060" t="s">
        <v>6528</v>
      </c>
      <c r="C1060" t="s">
        <v>6529</v>
      </c>
      <c r="D1060" t="s">
        <v>6529</v>
      </c>
      <c r="E1060" t="s">
        <v>1338</v>
      </c>
      <c r="F1060" s="1">
        <v>42758</v>
      </c>
      <c r="G1060" s="1">
        <v>43852</v>
      </c>
      <c r="I1060" t="s">
        <v>6530</v>
      </c>
      <c r="J1060">
        <v>619862</v>
      </c>
      <c r="K1060" t="s">
        <v>401</v>
      </c>
      <c r="L1060" t="s">
        <v>402</v>
      </c>
      <c r="P1060" t="s">
        <v>1271</v>
      </c>
      <c r="Q1060" t="s">
        <v>3432</v>
      </c>
    </row>
    <row r="1061" spans="1:18" x14ac:dyDescent="0.25">
      <c r="A1061" t="s">
        <v>201</v>
      </c>
      <c r="B1061" t="s">
        <v>6531</v>
      </c>
      <c r="C1061" t="s">
        <v>6532</v>
      </c>
      <c r="D1061" t="s">
        <v>6532</v>
      </c>
      <c r="E1061" t="s">
        <v>1338</v>
      </c>
      <c r="F1061" s="1">
        <v>43482</v>
      </c>
      <c r="G1061" s="1">
        <v>44179</v>
      </c>
      <c r="I1061" t="s">
        <v>6533</v>
      </c>
      <c r="J1061">
        <v>92642</v>
      </c>
      <c r="K1061" t="s">
        <v>6534</v>
      </c>
      <c r="L1061" t="s">
        <v>755</v>
      </c>
      <c r="M1061" t="s">
        <v>6535</v>
      </c>
      <c r="N1061">
        <v>88688644211</v>
      </c>
      <c r="O1061" t="s">
        <v>6536</v>
      </c>
      <c r="P1061" t="s">
        <v>1758</v>
      </c>
      <c r="Q1061" t="s">
        <v>6537</v>
      </c>
    </row>
    <row r="1062" spans="1:18" x14ac:dyDescent="0.25">
      <c r="A1062" t="s">
        <v>626</v>
      </c>
      <c r="B1062" t="s">
        <v>6538</v>
      </c>
      <c r="C1062" t="s">
        <v>6539</v>
      </c>
      <c r="D1062" t="s">
        <v>6539</v>
      </c>
      <c r="E1062" t="s">
        <v>1338</v>
      </c>
      <c r="F1062" s="1">
        <v>43185</v>
      </c>
      <c r="G1062" s="1">
        <v>43911</v>
      </c>
      <c r="I1062" t="s">
        <v>6540</v>
      </c>
      <c r="J1062">
        <v>6917</v>
      </c>
      <c r="K1062" t="s">
        <v>6541</v>
      </c>
      <c r="L1062" t="s">
        <v>17</v>
      </c>
      <c r="P1062" t="s">
        <v>70</v>
      </c>
      <c r="Q1062" t="s">
        <v>1589</v>
      </c>
    </row>
    <row r="1063" spans="1:18" x14ac:dyDescent="0.25">
      <c r="A1063" t="s">
        <v>192</v>
      </c>
      <c r="B1063" t="s">
        <v>6542</v>
      </c>
      <c r="C1063" t="s">
        <v>6543</v>
      </c>
      <c r="D1063" t="s">
        <v>6543</v>
      </c>
      <c r="E1063" t="s">
        <v>1338</v>
      </c>
      <c r="F1063" s="1">
        <v>43340</v>
      </c>
      <c r="G1063" s="1">
        <v>44435</v>
      </c>
      <c r="I1063" t="s">
        <v>6544</v>
      </c>
      <c r="J1063">
        <v>2100</v>
      </c>
      <c r="K1063" t="s">
        <v>6545</v>
      </c>
      <c r="L1063" t="s">
        <v>730</v>
      </c>
      <c r="P1063" t="s">
        <v>1271</v>
      </c>
      <c r="Q1063" t="s">
        <v>2530</v>
      </c>
    </row>
    <row r="1064" spans="1:18" x14ac:dyDescent="0.25">
      <c r="A1064" t="s">
        <v>114</v>
      </c>
      <c r="B1064" t="s">
        <v>6546</v>
      </c>
      <c r="C1064" t="s">
        <v>6547</v>
      </c>
      <c r="D1064" t="s">
        <v>6547</v>
      </c>
      <c r="E1064" t="s">
        <v>1338</v>
      </c>
      <c r="F1064" s="1">
        <v>43161</v>
      </c>
      <c r="G1064" s="1">
        <v>44256</v>
      </c>
      <c r="I1064" t="s">
        <v>6548</v>
      </c>
      <c r="J1064">
        <v>74000</v>
      </c>
      <c r="K1064" t="s">
        <v>6549</v>
      </c>
      <c r="L1064" t="s">
        <v>219</v>
      </c>
      <c r="M1064" t="s">
        <v>6550</v>
      </c>
      <c r="N1064" t="s">
        <v>6551</v>
      </c>
      <c r="O1064" t="s">
        <v>6552</v>
      </c>
      <c r="P1064" t="s">
        <v>3548</v>
      </c>
      <c r="Q1064" t="s">
        <v>1811</v>
      </c>
    </row>
    <row r="1065" spans="1:18" x14ac:dyDescent="0.25">
      <c r="A1065" t="s">
        <v>114</v>
      </c>
      <c r="B1065" t="s">
        <v>6553</v>
      </c>
      <c r="C1065" t="s">
        <v>6554</v>
      </c>
      <c r="D1065" t="s">
        <v>6554</v>
      </c>
      <c r="E1065" t="s">
        <v>1338</v>
      </c>
      <c r="F1065" s="1">
        <v>42502</v>
      </c>
      <c r="G1065" s="1">
        <v>43596</v>
      </c>
      <c r="I1065" t="s">
        <v>6555</v>
      </c>
      <c r="J1065">
        <v>534202</v>
      </c>
      <c r="K1065" t="s">
        <v>2061</v>
      </c>
      <c r="L1065" t="s">
        <v>442</v>
      </c>
      <c r="M1065" t="s">
        <v>6556</v>
      </c>
      <c r="N1065" t="s">
        <v>6557</v>
      </c>
      <c r="O1065" t="s">
        <v>6558</v>
      </c>
      <c r="P1065" t="s">
        <v>1271</v>
      </c>
      <c r="Q1065" t="s">
        <v>1900</v>
      </c>
    </row>
    <row r="1066" spans="1:18" x14ac:dyDescent="0.25">
      <c r="A1066" t="s">
        <v>114</v>
      </c>
      <c r="B1066" t="s">
        <v>6559</v>
      </c>
      <c r="C1066" t="s">
        <v>6560</v>
      </c>
      <c r="D1066" t="s">
        <v>6560</v>
      </c>
      <c r="E1066" t="s">
        <v>1338</v>
      </c>
      <c r="F1066" s="1">
        <v>43358</v>
      </c>
      <c r="G1066" s="1">
        <v>44453</v>
      </c>
      <c r="I1066" t="s">
        <v>6561</v>
      </c>
      <c r="J1066" t="s">
        <v>6562</v>
      </c>
      <c r="K1066" t="s">
        <v>6563</v>
      </c>
      <c r="L1066" t="s">
        <v>442</v>
      </c>
      <c r="M1066" t="s">
        <v>6564</v>
      </c>
      <c r="N1066">
        <v>919942687500</v>
      </c>
      <c r="O1066" t="s">
        <v>6565</v>
      </c>
      <c r="P1066" t="s">
        <v>1271</v>
      </c>
      <c r="Q1066" t="s">
        <v>1900</v>
      </c>
    </row>
    <row r="1067" spans="1:18" x14ac:dyDescent="0.25">
      <c r="A1067" t="s">
        <v>192</v>
      </c>
      <c r="B1067" t="s">
        <v>6566</v>
      </c>
      <c r="C1067" t="s">
        <v>6567</v>
      </c>
      <c r="D1067" t="s">
        <v>6567</v>
      </c>
      <c r="E1067" t="s">
        <v>1338</v>
      </c>
      <c r="F1067" s="1">
        <v>42537</v>
      </c>
      <c r="G1067" s="1">
        <v>43631</v>
      </c>
      <c r="I1067" t="s">
        <v>6568</v>
      </c>
      <c r="J1067">
        <v>4900</v>
      </c>
      <c r="K1067" t="s">
        <v>6569</v>
      </c>
      <c r="L1067" t="s">
        <v>197</v>
      </c>
      <c r="P1067" t="s">
        <v>1823</v>
      </c>
      <c r="Q1067" t="s">
        <v>2083</v>
      </c>
    </row>
    <row r="1068" spans="1:18" x14ac:dyDescent="0.25">
      <c r="A1068" t="s">
        <v>11</v>
      </c>
      <c r="B1068" t="s">
        <v>6570</v>
      </c>
      <c r="C1068" t="s">
        <v>6571</v>
      </c>
      <c r="D1068" t="s">
        <v>6571</v>
      </c>
      <c r="E1068" t="s">
        <v>1338</v>
      </c>
      <c r="F1068" s="1">
        <v>42809</v>
      </c>
      <c r="G1068" s="1">
        <v>43904</v>
      </c>
      <c r="I1068" t="s">
        <v>6572</v>
      </c>
      <c r="J1068">
        <v>85622</v>
      </c>
      <c r="K1068" t="s">
        <v>6573</v>
      </c>
      <c r="L1068" t="s">
        <v>17</v>
      </c>
      <c r="M1068" t="s">
        <v>6574</v>
      </c>
      <c r="N1068" t="s">
        <v>6575</v>
      </c>
      <c r="O1068" t="s">
        <v>6576</v>
      </c>
      <c r="P1068" t="s">
        <v>4666</v>
      </c>
      <c r="Q1068" t="s">
        <v>6577</v>
      </c>
    </row>
    <row r="1069" spans="1:18" x14ac:dyDescent="0.25">
      <c r="A1069" t="s">
        <v>77</v>
      </c>
      <c r="B1069" t="s">
        <v>6578</v>
      </c>
      <c r="C1069" t="s">
        <v>6579</v>
      </c>
      <c r="D1069" t="s">
        <v>6579</v>
      </c>
      <c r="E1069" t="s">
        <v>1338</v>
      </c>
      <c r="F1069" s="1">
        <v>43406</v>
      </c>
      <c r="G1069" s="1">
        <v>44501</v>
      </c>
      <c r="I1069" t="s">
        <v>6580</v>
      </c>
      <c r="J1069" t="s">
        <v>5821</v>
      </c>
      <c r="K1069" t="s">
        <v>6581</v>
      </c>
      <c r="L1069" t="s">
        <v>45</v>
      </c>
      <c r="M1069" t="s">
        <v>6582</v>
      </c>
      <c r="N1069">
        <f>81-225-97-3600</f>
        <v>-3841</v>
      </c>
      <c r="O1069" t="s">
        <v>6583</v>
      </c>
      <c r="P1069" t="s">
        <v>3041</v>
      </c>
      <c r="Q1069" t="s">
        <v>2612</v>
      </c>
    </row>
    <row r="1070" spans="1:18" x14ac:dyDescent="0.25">
      <c r="A1070" t="s">
        <v>39</v>
      </c>
      <c r="B1070" t="s">
        <v>6584</v>
      </c>
      <c r="C1070" t="s">
        <v>6585</v>
      </c>
      <c r="D1070" t="s">
        <v>6585</v>
      </c>
      <c r="E1070" t="s">
        <v>1338</v>
      </c>
      <c r="F1070" s="1">
        <v>43223</v>
      </c>
      <c r="G1070" s="1">
        <v>44318</v>
      </c>
      <c r="I1070" t="s">
        <v>6586</v>
      </c>
      <c r="J1070">
        <v>6155</v>
      </c>
      <c r="K1070" t="s">
        <v>6587</v>
      </c>
      <c r="L1070" t="s">
        <v>432</v>
      </c>
      <c r="M1070" t="s">
        <v>6588</v>
      </c>
      <c r="N1070" t="s">
        <v>6589</v>
      </c>
      <c r="O1070" t="s">
        <v>6590</v>
      </c>
      <c r="P1070" t="s">
        <v>4320</v>
      </c>
      <c r="Q1070" t="s">
        <v>1714</v>
      </c>
      <c r="R1070" t="s">
        <v>6591</v>
      </c>
    </row>
    <row r="1071" spans="1:18" x14ac:dyDescent="0.25">
      <c r="A1071" t="s">
        <v>114</v>
      </c>
      <c r="B1071" t="s">
        <v>6592</v>
      </c>
      <c r="C1071" t="s">
        <v>6593</v>
      </c>
      <c r="D1071" t="s">
        <v>6593</v>
      </c>
      <c r="E1071" t="s">
        <v>1338</v>
      </c>
      <c r="F1071" s="1">
        <v>43286</v>
      </c>
      <c r="G1071" s="1">
        <v>44381</v>
      </c>
      <c r="I1071" t="s">
        <v>6594</v>
      </c>
      <c r="J1071" t="s">
        <v>6595</v>
      </c>
      <c r="K1071" t="s">
        <v>6596</v>
      </c>
      <c r="L1071" t="s">
        <v>387</v>
      </c>
      <c r="M1071" t="s">
        <v>6597</v>
      </c>
      <c r="O1071" t="s">
        <v>6598</v>
      </c>
      <c r="P1071" t="s">
        <v>1630</v>
      </c>
      <c r="Q1071" t="s">
        <v>1621</v>
      </c>
    </row>
    <row r="1072" spans="1:18" x14ac:dyDescent="0.25">
      <c r="A1072" t="s">
        <v>515</v>
      </c>
      <c r="B1072" t="s">
        <v>6599</v>
      </c>
      <c r="C1072" t="s">
        <v>6600</v>
      </c>
      <c r="D1072" t="s">
        <v>6600</v>
      </c>
      <c r="E1072" t="s">
        <v>1338</v>
      </c>
      <c r="F1072" s="1">
        <v>42697</v>
      </c>
      <c r="G1072" s="1">
        <v>43791</v>
      </c>
      <c r="I1072" t="s">
        <v>6601</v>
      </c>
      <c r="J1072">
        <v>38220</v>
      </c>
      <c r="K1072" t="s">
        <v>6602</v>
      </c>
      <c r="L1072" t="s">
        <v>675</v>
      </c>
      <c r="P1072" t="s">
        <v>1630</v>
      </c>
      <c r="Q1072" t="s">
        <v>1923</v>
      </c>
    </row>
    <row r="1073" spans="1:18" x14ac:dyDescent="0.25">
      <c r="A1073" t="s">
        <v>515</v>
      </c>
      <c r="B1073" t="s">
        <v>6603</v>
      </c>
      <c r="C1073" t="s">
        <v>6604</v>
      </c>
      <c r="D1073" t="s">
        <v>6604</v>
      </c>
      <c r="E1073" t="s">
        <v>1338</v>
      </c>
      <c r="F1073" s="1">
        <v>42545</v>
      </c>
      <c r="G1073" s="1">
        <v>43639</v>
      </c>
      <c r="I1073" t="s">
        <v>6605</v>
      </c>
      <c r="J1073" t="s">
        <v>6606</v>
      </c>
      <c r="K1073" t="s">
        <v>4441</v>
      </c>
      <c r="L1073" t="s">
        <v>675</v>
      </c>
      <c r="P1073" t="s">
        <v>2038</v>
      </c>
      <c r="Q1073" t="s">
        <v>4743</v>
      </c>
    </row>
    <row r="1074" spans="1:18" x14ac:dyDescent="0.25">
      <c r="A1074" t="s">
        <v>319</v>
      </c>
      <c r="B1074" t="s">
        <v>6607</v>
      </c>
      <c r="C1074" t="s">
        <v>6608</v>
      </c>
      <c r="D1074" t="s">
        <v>6608</v>
      </c>
      <c r="E1074" t="s">
        <v>1338</v>
      </c>
      <c r="F1074" s="1">
        <v>43200</v>
      </c>
      <c r="G1074" s="1">
        <v>44295</v>
      </c>
      <c r="I1074" t="s">
        <v>6609</v>
      </c>
      <c r="J1074" t="s">
        <v>3088</v>
      </c>
      <c r="K1074" t="s">
        <v>6610</v>
      </c>
      <c r="L1074" t="s">
        <v>45</v>
      </c>
      <c r="M1074" t="s">
        <v>6611</v>
      </c>
      <c r="N1074">
        <f>81-3-3541-3765</f>
        <v>-7228</v>
      </c>
      <c r="O1074" t="s">
        <v>6612</v>
      </c>
      <c r="P1074" t="s">
        <v>1361</v>
      </c>
      <c r="Q1074" t="s">
        <v>2490</v>
      </c>
    </row>
    <row r="1075" spans="1:18" x14ac:dyDescent="0.25">
      <c r="A1075" t="s">
        <v>721</v>
      </c>
      <c r="B1075" t="s">
        <v>6613</v>
      </c>
      <c r="C1075" t="s">
        <v>6614</v>
      </c>
      <c r="D1075" t="s">
        <v>6614</v>
      </c>
      <c r="E1075" t="s">
        <v>1338</v>
      </c>
      <c r="F1075" s="1">
        <v>42688</v>
      </c>
      <c r="G1075" s="1">
        <v>43782</v>
      </c>
      <c r="I1075" t="s">
        <v>6615</v>
      </c>
      <c r="J1075">
        <v>93030</v>
      </c>
      <c r="K1075" t="s">
        <v>6616</v>
      </c>
      <c r="L1075" t="s">
        <v>234</v>
      </c>
      <c r="P1075" t="s">
        <v>1854</v>
      </c>
      <c r="Q1075" t="s">
        <v>6617</v>
      </c>
      <c r="R1075" t="s">
        <v>6618</v>
      </c>
    </row>
    <row r="1076" spans="1:18" x14ac:dyDescent="0.25">
      <c r="A1076" t="s">
        <v>319</v>
      </c>
      <c r="B1076" t="s">
        <v>6619</v>
      </c>
      <c r="C1076" t="s">
        <v>6620</v>
      </c>
      <c r="D1076" t="s">
        <v>6620</v>
      </c>
      <c r="E1076" t="s">
        <v>1338</v>
      </c>
      <c r="F1076" s="1">
        <v>42688</v>
      </c>
      <c r="G1076" s="1">
        <v>43782</v>
      </c>
      <c r="I1076" t="s">
        <v>6621</v>
      </c>
      <c r="J1076" t="s">
        <v>6622</v>
      </c>
      <c r="K1076" t="s">
        <v>6623</v>
      </c>
      <c r="L1076" t="s">
        <v>45</v>
      </c>
      <c r="P1076" t="s">
        <v>3041</v>
      </c>
      <c r="Q1076" t="s">
        <v>2936</v>
      </c>
    </row>
    <row r="1077" spans="1:18" x14ac:dyDescent="0.25">
      <c r="A1077" t="s">
        <v>124</v>
      </c>
      <c r="B1077" t="s">
        <v>6624</v>
      </c>
      <c r="C1077" t="s">
        <v>6625</v>
      </c>
      <c r="D1077" t="s">
        <v>6625</v>
      </c>
      <c r="E1077" t="s">
        <v>1338</v>
      </c>
      <c r="F1077" s="1">
        <v>42738</v>
      </c>
      <c r="G1077" s="1">
        <v>43832</v>
      </c>
      <c r="I1077" t="s">
        <v>6626</v>
      </c>
      <c r="J1077" t="s">
        <v>6627</v>
      </c>
      <c r="K1077" t="s">
        <v>6628</v>
      </c>
      <c r="L1077" t="s">
        <v>45</v>
      </c>
      <c r="P1077" t="s">
        <v>1630</v>
      </c>
      <c r="Q1077" t="s">
        <v>3133</v>
      </c>
    </row>
    <row r="1078" spans="1:18" x14ac:dyDescent="0.25">
      <c r="A1078" t="s">
        <v>274</v>
      </c>
      <c r="B1078" t="s">
        <v>6629</v>
      </c>
      <c r="C1078" t="s">
        <v>6630</v>
      </c>
      <c r="D1078" t="s">
        <v>6630</v>
      </c>
      <c r="E1078" t="s">
        <v>1338</v>
      </c>
      <c r="F1078" s="1">
        <v>42677</v>
      </c>
      <c r="G1078" s="1">
        <v>43771</v>
      </c>
      <c r="I1078" t="s">
        <v>6631</v>
      </c>
      <c r="J1078">
        <v>200041</v>
      </c>
      <c r="K1078" t="s">
        <v>4434</v>
      </c>
      <c r="L1078" t="s">
        <v>129</v>
      </c>
      <c r="P1078" t="s">
        <v>6632</v>
      </c>
      <c r="Q1078" t="s">
        <v>1933</v>
      </c>
    </row>
    <row r="1079" spans="1:18" x14ac:dyDescent="0.25">
      <c r="A1079" t="s">
        <v>178</v>
      </c>
      <c r="B1079" t="s">
        <v>6633</v>
      </c>
      <c r="C1079" t="s">
        <v>6634</v>
      </c>
      <c r="D1079" t="s">
        <v>6634</v>
      </c>
      <c r="E1079" t="s">
        <v>1338</v>
      </c>
      <c r="F1079" s="1">
        <v>42536</v>
      </c>
      <c r="G1079" s="1">
        <v>43615</v>
      </c>
      <c r="I1079" t="s">
        <v>6635</v>
      </c>
      <c r="J1079">
        <v>9330</v>
      </c>
      <c r="K1079" t="s">
        <v>6636</v>
      </c>
      <c r="L1079" t="s">
        <v>145</v>
      </c>
      <c r="M1079" t="s">
        <v>6637</v>
      </c>
      <c r="N1079" t="s">
        <v>6638</v>
      </c>
      <c r="O1079" t="s">
        <v>6639</v>
      </c>
      <c r="P1079" t="s">
        <v>6640</v>
      </c>
      <c r="Q1079" t="s">
        <v>4806</v>
      </c>
    </row>
    <row r="1080" spans="1:18" x14ac:dyDescent="0.25">
      <c r="A1080" t="s">
        <v>192</v>
      </c>
      <c r="B1080" t="s">
        <v>6641</v>
      </c>
      <c r="C1080" t="s">
        <v>6642</v>
      </c>
      <c r="D1080" t="s">
        <v>6642</v>
      </c>
      <c r="E1080" t="s">
        <v>1338</v>
      </c>
      <c r="F1080" s="1">
        <v>42555</v>
      </c>
      <c r="G1080" s="1">
        <v>43649</v>
      </c>
      <c r="I1080" t="s">
        <v>6643</v>
      </c>
      <c r="J1080">
        <v>1220</v>
      </c>
      <c r="K1080" t="s">
        <v>3959</v>
      </c>
      <c r="L1080" t="s">
        <v>730</v>
      </c>
      <c r="M1080" t="s">
        <v>6644</v>
      </c>
      <c r="N1080" t="s">
        <v>6645</v>
      </c>
      <c r="O1080" t="s">
        <v>6646</v>
      </c>
      <c r="P1080" t="s">
        <v>2292</v>
      </c>
      <c r="Q1080" t="s">
        <v>6647</v>
      </c>
    </row>
    <row r="1081" spans="1:18" x14ac:dyDescent="0.25">
      <c r="A1081" t="s">
        <v>77</v>
      </c>
      <c r="B1081" t="s">
        <v>6648</v>
      </c>
      <c r="C1081" t="s">
        <v>6649</v>
      </c>
      <c r="D1081" t="s">
        <v>6649</v>
      </c>
      <c r="E1081" t="s">
        <v>1338</v>
      </c>
      <c r="F1081" s="1">
        <v>43074</v>
      </c>
      <c r="G1081" s="1">
        <v>44169</v>
      </c>
      <c r="I1081" t="s">
        <v>6650</v>
      </c>
      <c r="J1081" t="s">
        <v>6651</v>
      </c>
      <c r="K1081" t="s">
        <v>6652</v>
      </c>
      <c r="L1081" t="s">
        <v>120</v>
      </c>
      <c r="M1081" t="s">
        <v>6653</v>
      </c>
      <c r="N1081" t="s">
        <v>6654</v>
      </c>
      <c r="O1081" t="s">
        <v>6655</v>
      </c>
      <c r="P1081" t="s">
        <v>70</v>
      </c>
      <c r="Q1081" t="s">
        <v>3500</v>
      </c>
    </row>
    <row r="1082" spans="1:18" x14ac:dyDescent="0.25">
      <c r="A1082" t="s">
        <v>626</v>
      </c>
      <c r="B1082" t="s">
        <v>6656</v>
      </c>
      <c r="C1082" t="s">
        <v>6657</v>
      </c>
      <c r="D1082" t="s">
        <v>6657</v>
      </c>
      <c r="E1082" t="s">
        <v>1338</v>
      </c>
      <c r="F1082" s="1">
        <v>42929</v>
      </c>
      <c r="G1082" s="1">
        <v>44024</v>
      </c>
      <c r="I1082" t="s">
        <v>6658</v>
      </c>
      <c r="J1082">
        <v>74072</v>
      </c>
      <c r="K1082" t="s">
        <v>6659</v>
      </c>
      <c r="L1082" t="s">
        <v>17</v>
      </c>
      <c r="M1082" t="s">
        <v>6660</v>
      </c>
      <c r="N1082" t="s">
        <v>6661</v>
      </c>
      <c r="O1082" t="s">
        <v>6662</v>
      </c>
      <c r="P1082" t="s">
        <v>6663</v>
      </c>
      <c r="Q1082" t="s">
        <v>3287</v>
      </c>
    </row>
    <row r="1083" spans="1:18" x14ac:dyDescent="0.25">
      <c r="A1083" t="s">
        <v>114</v>
      </c>
      <c r="B1083" t="s">
        <v>6664</v>
      </c>
      <c r="C1083" t="s">
        <v>6665</v>
      </c>
      <c r="D1083" t="s">
        <v>6665</v>
      </c>
      <c r="E1083" t="s">
        <v>1338</v>
      </c>
      <c r="F1083" s="1">
        <v>42656</v>
      </c>
      <c r="G1083" s="1">
        <v>43750</v>
      </c>
      <c r="I1083" t="s">
        <v>6666</v>
      </c>
      <c r="J1083">
        <v>682008</v>
      </c>
      <c r="K1083" t="s">
        <v>6667</v>
      </c>
      <c r="L1083" t="s">
        <v>442</v>
      </c>
      <c r="M1083" t="s">
        <v>6668</v>
      </c>
      <c r="N1083" t="s">
        <v>6669</v>
      </c>
      <c r="O1083" t="s">
        <v>6670</v>
      </c>
      <c r="P1083" t="s">
        <v>1271</v>
      </c>
      <c r="Q1083" t="s">
        <v>1900</v>
      </c>
    </row>
    <row r="1084" spans="1:18" x14ac:dyDescent="0.25">
      <c r="A1084" t="s">
        <v>140</v>
      </c>
      <c r="B1084" t="s">
        <v>6671</v>
      </c>
      <c r="C1084" t="s">
        <v>6672</v>
      </c>
      <c r="D1084" t="s">
        <v>6672</v>
      </c>
      <c r="E1084" t="s">
        <v>1338</v>
      </c>
      <c r="F1084" s="1">
        <v>43172</v>
      </c>
      <c r="G1084" s="1">
        <v>44267</v>
      </c>
      <c r="I1084" t="s">
        <v>6673</v>
      </c>
      <c r="J1084">
        <v>35430</v>
      </c>
      <c r="K1084" t="s">
        <v>6674</v>
      </c>
      <c r="L1084" t="s">
        <v>57</v>
      </c>
      <c r="M1084" t="s">
        <v>6675</v>
      </c>
      <c r="N1084">
        <v>905337276672</v>
      </c>
      <c r="P1084" t="s">
        <v>1610</v>
      </c>
      <c r="Q1084" t="s">
        <v>1615</v>
      </c>
    </row>
    <row r="1085" spans="1:18" x14ac:dyDescent="0.25">
      <c r="A1085" t="s">
        <v>274</v>
      </c>
      <c r="B1085" t="s">
        <v>6676</v>
      </c>
      <c r="C1085" t="s">
        <v>6677</v>
      </c>
      <c r="D1085" t="s">
        <v>6677</v>
      </c>
      <c r="E1085" t="s">
        <v>1338</v>
      </c>
      <c r="F1085" s="1">
        <v>42765</v>
      </c>
      <c r="G1085" s="1">
        <v>43584</v>
      </c>
      <c r="I1085" t="s">
        <v>6678</v>
      </c>
      <c r="J1085">
        <v>0</v>
      </c>
      <c r="K1085" t="s">
        <v>6679</v>
      </c>
      <c r="L1085" t="s">
        <v>3022</v>
      </c>
      <c r="P1085" t="s">
        <v>2091</v>
      </c>
      <c r="Q1085" t="s">
        <v>6680</v>
      </c>
      <c r="R1085" t="s">
        <v>6681</v>
      </c>
    </row>
    <row r="1086" spans="1:18" x14ac:dyDescent="0.25">
      <c r="A1086" t="s">
        <v>178</v>
      </c>
      <c r="B1086" t="s">
        <v>6682</v>
      </c>
      <c r="C1086" t="s">
        <v>6683</v>
      </c>
      <c r="D1086" t="s">
        <v>6683</v>
      </c>
      <c r="E1086" t="s">
        <v>1338</v>
      </c>
      <c r="F1086" s="1">
        <v>43383</v>
      </c>
      <c r="G1086" s="1">
        <v>44478</v>
      </c>
      <c r="I1086" t="s">
        <v>6684</v>
      </c>
      <c r="K1086" t="s">
        <v>6685</v>
      </c>
      <c r="L1086" t="s">
        <v>778</v>
      </c>
      <c r="M1086" t="s">
        <v>6686</v>
      </c>
      <c r="N1086" t="s">
        <v>6687</v>
      </c>
      <c r="O1086" t="s">
        <v>6688</v>
      </c>
      <c r="P1086" t="s">
        <v>1939</v>
      </c>
      <c r="Q1086" t="s">
        <v>4812</v>
      </c>
    </row>
    <row r="1087" spans="1:18" x14ac:dyDescent="0.25">
      <c r="A1087" t="s">
        <v>515</v>
      </c>
      <c r="B1087" t="s">
        <v>6689</v>
      </c>
      <c r="C1087" t="s">
        <v>6690</v>
      </c>
      <c r="D1087" t="s">
        <v>6691</v>
      </c>
      <c r="E1087" t="s">
        <v>1338</v>
      </c>
      <c r="F1087" s="1">
        <v>42484</v>
      </c>
      <c r="G1087" s="1">
        <v>43578</v>
      </c>
      <c r="I1087" t="s">
        <v>6692</v>
      </c>
      <c r="J1087">
        <v>580</v>
      </c>
      <c r="K1087" t="s">
        <v>6693</v>
      </c>
      <c r="L1087" t="s">
        <v>675</v>
      </c>
      <c r="P1087" t="s">
        <v>1731</v>
      </c>
      <c r="Q1087" t="s">
        <v>1977</v>
      </c>
      <c r="R1087" t="s">
        <v>6694</v>
      </c>
    </row>
    <row r="1088" spans="1:18" x14ac:dyDescent="0.25">
      <c r="A1088" t="s">
        <v>397</v>
      </c>
      <c r="B1088" t="s">
        <v>6695</v>
      </c>
      <c r="C1088" t="s">
        <v>6696</v>
      </c>
      <c r="D1088" t="s">
        <v>6696</v>
      </c>
      <c r="E1088" t="s">
        <v>1338</v>
      </c>
      <c r="F1088" s="1">
        <v>42447</v>
      </c>
      <c r="G1088" s="1">
        <v>43541</v>
      </c>
      <c r="I1088" t="s">
        <v>6697</v>
      </c>
      <c r="J1088">
        <v>6715</v>
      </c>
      <c r="K1088" t="s">
        <v>3348</v>
      </c>
      <c r="L1088" t="s">
        <v>145</v>
      </c>
      <c r="M1088" t="s">
        <v>6698</v>
      </c>
      <c r="N1088" t="s">
        <v>6699</v>
      </c>
      <c r="O1088" t="s">
        <v>6700</v>
      </c>
      <c r="P1088" t="s">
        <v>6701</v>
      </c>
      <c r="Q1088" t="s">
        <v>1977</v>
      </c>
    </row>
    <row r="1089" spans="1:18" x14ac:dyDescent="0.25">
      <c r="A1089" t="s">
        <v>59</v>
      </c>
      <c r="B1089" t="s">
        <v>6702</v>
      </c>
      <c r="C1089" t="s">
        <v>6703</v>
      </c>
      <c r="D1089" t="s">
        <v>6703</v>
      </c>
      <c r="E1089" t="s">
        <v>1338</v>
      </c>
      <c r="F1089" s="1">
        <v>43429</v>
      </c>
      <c r="G1089" s="1">
        <v>44524</v>
      </c>
      <c r="I1089" t="s">
        <v>6704</v>
      </c>
      <c r="J1089">
        <v>84</v>
      </c>
      <c r="K1089" t="s">
        <v>6705</v>
      </c>
      <c r="L1089" t="s">
        <v>66</v>
      </c>
      <c r="M1089" t="s">
        <v>6706</v>
      </c>
      <c r="N1089">
        <v>84793893599</v>
      </c>
      <c r="O1089" t="s">
        <v>6707</v>
      </c>
      <c r="P1089" t="s">
        <v>1271</v>
      </c>
      <c r="Q1089" t="s">
        <v>1798</v>
      </c>
    </row>
    <row r="1090" spans="1:18" x14ac:dyDescent="0.25">
      <c r="A1090" t="s">
        <v>124</v>
      </c>
      <c r="B1090" t="s">
        <v>6708</v>
      </c>
      <c r="C1090" t="s">
        <v>6709</v>
      </c>
      <c r="D1090" t="s">
        <v>6709</v>
      </c>
      <c r="E1090" t="s">
        <v>1338</v>
      </c>
      <c r="F1090" s="1">
        <v>42766</v>
      </c>
      <c r="G1090" s="1">
        <v>43860</v>
      </c>
      <c r="I1090" t="s">
        <v>6710</v>
      </c>
      <c r="J1090">
        <v>70300</v>
      </c>
      <c r="K1090" t="s">
        <v>6711</v>
      </c>
      <c r="L1090" t="s">
        <v>1861</v>
      </c>
      <c r="M1090" t="s">
        <v>6712</v>
      </c>
      <c r="N1090" t="s">
        <v>6713</v>
      </c>
      <c r="O1090" t="s">
        <v>6714</v>
      </c>
      <c r="P1090" t="s">
        <v>1797</v>
      </c>
      <c r="Q1090" t="s">
        <v>1913</v>
      </c>
    </row>
    <row r="1091" spans="1:18" x14ac:dyDescent="0.25">
      <c r="A1091" t="s">
        <v>178</v>
      </c>
      <c r="B1091" t="s">
        <v>6715</v>
      </c>
      <c r="C1091" t="s">
        <v>6716</v>
      </c>
      <c r="D1091" t="s">
        <v>6716</v>
      </c>
      <c r="E1091" t="s">
        <v>1338</v>
      </c>
      <c r="F1091" s="1">
        <v>42902</v>
      </c>
      <c r="G1091" s="1">
        <v>43997</v>
      </c>
      <c r="I1091" t="s">
        <v>6717</v>
      </c>
      <c r="K1091" t="s">
        <v>6718</v>
      </c>
      <c r="L1091" t="s">
        <v>145</v>
      </c>
      <c r="P1091" t="s">
        <v>1088</v>
      </c>
      <c r="Q1091" t="s">
        <v>880</v>
      </c>
    </row>
    <row r="1092" spans="1:18" x14ac:dyDescent="0.25">
      <c r="A1092" t="s">
        <v>114</v>
      </c>
      <c r="B1092" t="s">
        <v>6719</v>
      </c>
      <c r="C1092" t="s">
        <v>6720</v>
      </c>
      <c r="D1092" t="s">
        <v>6720</v>
      </c>
      <c r="E1092" t="s">
        <v>1338</v>
      </c>
      <c r="F1092" s="1">
        <v>43452</v>
      </c>
      <c r="G1092" s="1">
        <v>44547</v>
      </c>
      <c r="I1092" t="s">
        <v>6721</v>
      </c>
      <c r="J1092">
        <v>31520</v>
      </c>
      <c r="K1092" t="s">
        <v>6722</v>
      </c>
      <c r="L1092" t="s">
        <v>234</v>
      </c>
      <c r="P1092" t="s">
        <v>6723</v>
      </c>
      <c r="Q1092" t="s">
        <v>2226</v>
      </c>
      <c r="R1092" t="s">
        <v>6724</v>
      </c>
    </row>
    <row r="1093" spans="1:18" x14ac:dyDescent="0.25">
      <c r="A1093" t="s">
        <v>114</v>
      </c>
      <c r="B1093" t="s">
        <v>6725</v>
      </c>
      <c r="C1093" t="s">
        <v>6726</v>
      </c>
      <c r="D1093" t="s">
        <v>6726</v>
      </c>
      <c r="E1093" t="s">
        <v>1338</v>
      </c>
      <c r="F1093" s="1">
        <v>43374</v>
      </c>
      <c r="G1093" s="1">
        <v>44469</v>
      </c>
      <c r="I1093" t="s">
        <v>6727</v>
      </c>
      <c r="J1093" t="s">
        <v>6728</v>
      </c>
      <c r="K1093" t="s">
        <v>6729</v>
      </c>
      <c r="L1093" t="s">
        <v>120</v>
      </c>
      <c r="M1093" t="s">
        <v>6730</v>
      </c>
      <c r="N1093">
        <v>113745461</v>
      </c>
      <c r="O1093" t="s">
        <v>6731</v>
      </c>
      <c r="P1093" t="s">
        <v>6732</v>
      </c>
      <c r="Q1093" t="s">
        <v>6733</v>
      </c>
    </row>
    <row r="1094" spans="1:18" x14ac:dyDescent="0.25">
      <c r="A1094" t="s">
        <v>124</v>
      </c>
      <c r="B1094" t="s">
        <v>6734</v>
      </c>
      <c r="C1094" t="s">
        <v>6735</v>
      </c>
      <c r="D1094" t="s">
        <v>6735</v>
      </c>
      <c r="E1094" t="s">
        <v>1338</v>
      </c>
      <c r="F1094" s="1">
        <v>43467</v>
      </c>
      <c r="G1094" s="1">
        <v>43953</v>
      </c>
      <c r="I1094" t="s">
        <v>6736</v>
      </c>
      <c r="J1094">
        <v>266109</v>
      </c>
      <c r="K1094" t="s">
        <v>6737</v>
      </c>
      <c r="L1094" t="s">
        <v>129</v>
      </c>
      <c r="P1094" t="s">
        <v>6738</v>
      </c>
      <c r="Q1094" t="s">
        <v>880</v>
      </c>
    </row>
    <row r="1095" spans="1:18" x14ac:dyDescent="0.25">
      <c r="A1095" t="s">
        <v>39</v>
      </c>
      <c r="B1095" t="s">
        <v>6739</v>
      </c>
      <c r="C1095" t="s">
        <v>6740</v>
      </c>
      <c r="D1095" t="s">
        <v>6740</v>
      </c>
      <c r="E1095" t="s">
        <v>1338</v>
      </c>
      <c r="F1095" s="1">
        <v>42439</v>
      </c>
      <c r="G1095" s="1">
        <v>43533</v>
      </c>
      <c r="I1095" t="s">
        <v>6741</v>
      </c>
      <c r="J1095" t="s">
        <v>6742</v>
      </c>
      <c r="K1095" t="s">
        <v>6743</v>
      </c>
      <c r="L1095" t="s">
        <v>45</v>
      </c>
      <c r="P1095" t="s">
        <v>1630</v>
      </c>
      <c r="Q1095" t="s">
        <v>6744</v>
      </c>
    </row>
    <row r="1096" spans="1:18" x14ac:dyDescent="0.25">
      <c r="A1096" t="s">
        <v>114</v>
      </c>
      <c r="B1096" t="s">
        <v>6745</v>
      </c>
      <c r="C1096" t="s">
        <v>6746</v>
      </c>
      <c r="D1096" t="s">
        <v>6746</v>
      </c>
      <c r="E1096" t="s">
        <v>1338</v>
      </c>
      <c r="F1096" s="1">
        <v>42758</v>
      </c>
      <c r="G1096" s="1">
        <v>43852</v>
      </c>
      <c r="I1096" t="s">
        <v>6747</v>
      </c>
      <c r="J1096" t="s">
        <v>6748</v>
      </c>
      <c r="K1096" t="s">
        <v>6749</v>
      </c>
      <c r="L1096" t="s">
        <v>120</v>
      </c>
      <c r="M1096" t="s">
        <v>6750</v>
      </c>
      <c r="N1096" t="s">
        <v>6751</v>
      </c>
      <c r="O1096" t="s">
        <v>6752</v>
      </c>
      <c r="P1096" t="s">
        <v>1854</v>
      </c>
      <c r="Q1096" t="s">
        <v>5771</v>
      </c>
    </row>
    <row r="1097" spans="1:18" x14ac:dyDescent="0.25">
      <c r="A1097" t="s">
        <v>114</v>
      </c>
      <c r="B1097" t="s">
        <v>6753</v>
      </c>
      <c r="C1097" t="s">
        <v>6754</v>
      </c>
      <c r="D1097" t="s">
        <v>6754</v>
      </c>
      <c r="E1097" t="s">
        <v>1338</v>
      </c>
      <c r="F1097" s="1">
        <v>43319</v>
      </c>
      <c r="G1097" s="1">
        <v>44386</v>
      </c>
      <c r="I1097" t="s">
        <v>6755</v>
      </c>
      <c r="J1097" t="s">
        <v>6756</v>
      </c>
      <c r="K1097" t="s">
        <v>3381</v>
      </c>
      <c r="L1097" t="s">
        <v>120</v>
      </c>
      <c r="P1097" t="s">
        <v>1871</v>
      </c>
      <c r="Q1097" t="s">
        <v>6757</v>
      </c>
      <c r="R1097" t="s">
        <v>6758</v>
      </c>
    </row>
    <row r="1098" spans="1:18" x14ac:dyDescent="0.25">
      <c r="A1098" t="s">
        <v>397</v>
      </c>
      <c r="B1098" t="s">
        <v>6759</v>
      </c>
      <c r="C1098" t="s">
        <v>6760</v>
      </c>
      <c r="D1098" t="s">
        <v>6760</v>
      </c>
      <c r="E1098" t="s">
        <v>1338</v>
      </c>
      <c r="F1098" s="1">
        <v>43157</v>
      </c>
      <c r="G1098" s="1">
        <v>44254</v>
      </c>
      <c r="I1098" t="s">
        <v>6761</v>
      </c>
      <c r="J1098" t="s">
        <v>6762</v>
      </c>
      <c r="K1098" t="s">
        <v>6763</v>
      </c>
      <c r="L1098" t="s">
        <v>387</v>
      </c>
      <c r="P1098" t="s">
        <v>1630</v>
      </c>
      <c r="Q1098" t="s">
        <v>6764</v>
      </c>
      <c r="R1098" t="s">
        <v>6760</v>
      </c>
    </row>
    <row r="1099" spans="1:18" x14ac:dyDescent="0.25">
      <c r="A1099" t="s">
        <v>59</v>
      </c>
      <c r="B1099" t="s">
        <v>6765</v>
      </c>
      <c r="C1099" t="s">
        <v>6766</v>
      </c>
      <c r="D1099" t="s">
        <v>6766</v>
      </c>
      <c r="E1099" t="s">
        <v>1338</v>
      </c>
      <c r="F1099" s="1">
        <v>42960</v>
      </c>
      <c r="G1099" s="1">
        <v>44055</v>
      </c>
      <c r="I1099" t="s">
        <v>6767</v>
      </c>
      <c r="J1099">
        <v>201401</v>
      </c>
      <c r="K1099" t="s">
        <v>6768</v>
      </c>
      <c r="L1099" t="s">
        <v>129</v>
      </c>
      <c r="P1099" t="s">
        <v>6769</v>
      </c>
      <c r="Q1099" t="s">
        <v>6770</v>
      </c>
      <c r="R1099" t="s">
        <v>6771</v>
      </c>
    </row>
    <row r="1100" spans="1:18" x14ac:dyDescent="0.25">
      <c r="A1100" t="s">
        <v>114</v>
      </c>
      <c r="B1100" t="s">
        <v>6772</v>
      </c>
      <c r="C1100" t="s">
        <v>6773</v>
      </c>
      <c r="D1100" t="s">
        <v>6773</v>
      </c>
      <c r="E1100" t="s">
        <v>1338</v>
      </c>
      <c r="F1100" s="1">
        <v>43075</v>
      </c>
      <c r="G1100" s="1">
        <v>44170</v>
      </c>
      <c r="I1100" t="s">
        <v>6774</v>
      </c>
      <c r="J1100" t="s">
        <v>6775</v>
      </c>
      <c r="K1100" t="s">
        <v>6776</v>
      </c>
      <c r="L1100" t="s">
        <v>120</v>
      </c>
      <c r="M1100" t="s">
        <v>6777</v>
      </c>
      <c r="N1100" t="s">
        <v>6778</v>
      </c>
      <c r="O1100" t="s">
        <v>6779</v>
      </c>
      <c r="P1100" t="s">
        <v>6780</v>
      </c>
      <c r="Q1100" t="s">
        <v>6781</v>
      </c>
    </row>
    <row r="1101" spans="1:18" x14ac:dyDescent="0.25">
      <c r="A1101" t="s">
        <v>201</v>
      </c>
      <c r="B1101" t="s">
        <v>6782</v>
      </c>
      <c r="C1101" t="s">
        <v>6783</v>
      </c>
      <c r="D1101" t="s">
        <v>6783</v>
      </c>
      <c r="E1101" t="s">
        <v>1338</v>
      </c>
      <c r="F1101" s="1">
        <v>43490</v>
      </c>
      <c r="G1101" s="1">
        <v>44236</v>
      </c>
      <c r="I1101" t="s">
        <v>6784</v>
      </c>
      <c r="J1101" t="s">
        <v>6785</v>
      </c>
      <c r="K1101" t="s">
        <v>6786</v>
      </c>
      <c r="L1101" t="s">
        <v>120</v>
      </c>
      <c r="P1101" t="s">
        <v>1758</v>
      </c>
      <c r="Q1101" t="s">
        <v>1595</v>
      </c>
    </row>
    <row r="1102" spans="1:18" x14ac:dyDescent="0.25">
      <c r="A1102" t="s">
        <v>397</v>
      </c>
      <c r="B1102" t="s">
        <v>6787</v>
      </c>
      <c r="C1102" t="s">
        <v>6788</v>
      </c>
      <c r="D1102" t="s">
        <v>6788</v>
      </c>
      <c r="E1102" t="s">
        <v>1338</v>
      </c>
      <c r="F1102" s="1">
        <v>42815</v>
      </c>
      <c r="G1102" s="1">
        <v>43910</v>
      </c>
      <c r="I1102" t="s">
        <v>6789</v>
      </c>
      <c r="J1102" t="s">
        <v>6790</v>
      </c>
      <c r="K1102" t="s">
        <v>6791</v>
      </c>
      <c r="L1102" t="s">
        <v>387</v>
      </c>
      <c r="P1102" t="s">
        <v>1416</v>
      </c>
      <c r="Q1102" t="s">
        <v>6792</v>
      </c>
    </row>
    <row r="1103" spans="1:18" x14ac:dyDescent="0.25">
      <c r="A1103" t="s">
        <v>178</v>
      </c>
      <c r="B1103" t="s">
        <v>6793</v>
      </c>
      <c r="C1103" t="s">
        <v>6794</v>
      </c>
      <c r="D1103" t="s">
        <v>6794</v>
      </c>
      <c r="E1103" t="s">
        <v>1338</v>
      </c>
      <c r="F1103" s="1">
        <v>43432</v>
      </c>
      <c r="G1103" s="1">
        <v>44117</v>
      </c>
      <c r="I1103" t="s">
        <v>6795</v>
      </c>
      <c r="J1103" t="s">
        <v>6796</v>
      </c>
      <c r="K1103" t="s">
        <v>6797</v>
      </c>
      <c r="L1103" t="s">
        <v>145</v>
      </c>
      <c r="P1103" t="s">
        <v>1630</v>
      </c>
      <c r="Q1103" t="s">
        <v>6798</v>
      </c>
    </row>
    <row r="1104" spans="1:18" x14ac:dyDescent="0.25">
      <c r="A1104" t="s">
        <v>114</v>
      </c>
      <c r="B1104" t="s">
        <v>6799</v>
      </c>
      <c r="C1104" t="s">
        <v>6800</v>
      </c>
      <c r="D1104" t="s">
        <v>6800</v>
      </c>
      <c r="E1104" t="s">
        <v>1338</v>
      </c>
      <c r="F1104" s="1">
        <v>42920</v>
      </c>
      <c r="G1104" s="1">
        <v>44015</v>
      </c>
      <c r="I1104" t="s">
        <v>6801</v>
      </c>
      <c r="J1104">
        <v>10707</v>
      </c>
      <c r="K1104" t="s">
        <v>176</v>
      </c>
      <c r="L1104" t="s">
        <v>17</v>
      </c>
      <c r="M1104" t="s">
        <v>6802</v>
      </c>
      <c r="O1104" t="s">
        <v>6803</v>
      </c>
      <c r="P1104" t="s">
        <v>6804</v>
      </c>
      <c r="Q1104" t="s">
        <v>6805</v>
      </c>
    </row>
    <row r="1105" spans="1:18" x14ac:dyDescent="0.25">
      <c r="A1105" t="s">
        <v>114</v>
      </c>
      <c r="B1105" t="s">
        <v>6806</v>
      </c>
      <c r="C1105" t="s">
        <v>6807</v>
      </c>
      <c r="D1105" t="s">
        <v>6807</v>
      </c>
      <c r="E1105" t="s">
        <v>1338</v>
      </c>
      <c r="F1105" s="1">
        <v>43140</v>
      </c>
      <c r="G1105" s="1">
        <v>44235</v>
      </c>
      <c r="I1105" t="s">
        <v>6808</v>
      </c>
      <c r="J1105" t="s">
        <v>2741</v>
      </c>
      <c r="K1105" t="s">
        <v>2742</v>
      </c>
      <c r="L1105" t="s">
        <v>120</v>
      </c>
      <c r="M1105" t="s">
        <v>6809</v>
      </c>
      <c r="N1105" t="s">
        <v>6810</v>
      </c>
      <c r="O1105" t="s">
        <v>6811</v>
      </c>
      <c r="P1105" t="s">
        <v>6812</v>
      </c>
      <c r="Q1105" t="s">
        <v>6813</v>
      </c>
    </row>
    <row r="1106" spans="1:18" x14ac:dyDescent="0.25">
      <c r="A1106" t="s">
        <v>114</v>
      </c>
      <c r="B1106" t="s">
        <v>6814</v>
      </c>
      <c r="C1106" t="s">
        <v>6815</v>
      </c>
      <c r="D1106" t="s">
        <v>6815</v>
      </c>
      <c r="E1106" t="s">
        <v>1338</v>
      </c>
      <c r="F1106" s="1">
        <v>42388</v>
      </c>
      <c r="G1106" s="1">
        <v>43482</v>
      </c>
      <c r="I1106" t="s">
        <v>6816</v>
      </c>
      <c r="J1106" t="s">
        <v>2741</v>
      </c>
      <c r="K1106" t="s">
        <v>6817</v>
      </c>
      <c r="L1106" t="s">
        <v>120</v>
      </c>
      <c r="P1106" t="s">
        <v>1705</v>
      </c>
      <c r="Q1106" t="s">
        <v>6818</v>
      </c>
      <c r="R1106" t="s">
        <v>6819</v>
      </c>
    </row>
    <row r="1107" spans="1:18" x14ac:dyDescent="0.25">
      <c r="A1107" t="s">
        <v>381</v>
      </c>
      <c r="B1107" t="s">
        <v>6820</v>
      </c>
      <c r="C1107" t="s">
        <v>6821</v>
      </c>
      <c r="D1107" t="s">
        <v>6821</v>
      </c>
      <c r="E1107" t="s">
        <v>1338</v>
      </c>
      <c r="F1107" s="1">
        <v>42666</v>
      </c>
      <c r="G1107" s="1">
        <v>43760</v>
      </c>
      <c r="I1107" t="s">
        <v>6822</v>
      </c>
      <c r="J1107" t="s">
        <v>6823</v>
      </c>
      <c r="K1107" t="s">
        <v>2742</v>
      </c>
      <c r="L1107" t="s">
        <v>120</v>
      </c>
      <c r="P1107" t="s">
        <v>2596</v>
      </c>
      <c r="Q1107" t="s">
        <v>2521</v>
      </c>
    </row>
    <row r="1108" spans="1:18" x14ac:dyDescent="0.25">
      <c r="A1108" t="s">
        <v>59</v>
      </c>
      <c r="B1108" t="s">
        <v>6824</v>
      </c>
      <c r="C1108" t="s">
        <v>6825</v>
      </c>
      <c r="D1108" t="s">
        <v>6825</v>
      </c>
      <c r="E1108" t="s">
        <v>1338</v>
      </c>
      <c r="F1108" s="1">
        <v>43255</v>
      </c>
      <c r="G1108" s="1">
        <v>44350</v>
      </c>
      <c r="I1108" t="s">
        <v>6826</v>
      </c>
      <c r="J1108" t="s">
        <v>6827</v>
      </c>
      <c r="K1108" t="s">
        <v>530</v>
      </c>
      <c r="L1108" t="s">
        <v>88</v>
      </c>
      <c r="P1108" t="s">
        <v>1088</v>
      </c>
      <c r="Q1108" t="s">
        <v>880</v>
      </c>
    </row>
    <row r="1109" spans="1:18" x14ac:dyDescent="0.25">
      <c r="A1109" t="s">
        <v>114</v>
      </c>
      <c r="B1109" t="s">
        <v>6828</v>
      </c>
      <c r="C1109" t="s">
        <v>6829</v>
      </c>
      <c r="D1109" t="s">
        <v>6829</v>
      </c>
      <c r="E1109" t="s">
        <v>1338</v>
      </c>
      <c r="F1109" s="1">
        <v>43413</v>
      </c>
      <c r="G1109" s="1">
        <v>44508</v>
      </c>
      <c r="I1109" t="s">
        <v>6830</v>
      </c>
      <c r="J1109">
        <v>50937</v>
      </c>
      <c r="K1109" t="s">
        <v>6831</v>
      </c>
      <c r="L1109" t="s">
        <v>17</v>
      </c>
      <c r="M1109" t="s">
        <v>6832</v>
      </c>
      <c r="N1109" t="s">
        <v>6833</v>
      </c>
      <c r="O1109" t="s">
        <v>6834</v>
      </c>
      <c r="P1109" t="s">
        <v>1398</v>
      </c>
      <c r="Q1109" t="s">
        <v>6835</v>
      </c>
      <c r="R1109" t="s">
        <v>6836</v>
      </c>
    </row>
    <row r="1110" spans="1:18" x14ac:dyDescent="0.25">
      <c r="A1110" t="s">
        <v>397</v>
      </c>
      <c r="B1110" t="s">
        <v>6837</v>
      </c>
      <c r="C1110" t="s">
        <v>6838</v>
      </c>
      <c r="D1110" t="s">
        <v>6838</v>
      </c>
      <c r="E1110" t="s">
        <v>1338</v>
      </c>
      <c r="F1110" s="1">
        <v>43220</v>
      </c>
      <c r="G1110" s="1">
        <v>44315</v>
      </c>
      <c r="I1110" t="s">
        <v>6839</v>
      </c>
      <c r="J1110">
        <v>7730</v>
      </c>
      <c r="K1110" t="s">
        <v>4419</v>
      </c>
      <c r="L1110" t="s">
        <v>145</v>
      </c>
      <c r="M1110" t="s">
        <v>6840</v>
      </c>
      <c r="N1110" t="s">
        <v>6841</v>
      </c>
      <c r="O1110" t="s">
        <v>6842</v>
      </c>
      <c r="P1110" t="s">
        <v>1630</v>
      </c>
      <c r="Q1110" t="s">
        <v>1589</v>
      </c>
    </row>
    <row r="1111" spans="1:18" x14ac:dyDescent="0.25">
      <c r="A1111" t="s">
        <v>114</v>
      </c>
      <c r="B1111" t="s">
        <v>6843</v>
      </c>
      <c r="C1111" t="s">
        <v>6844</v>
      </c>
      <c r="D1111" t="s">
        <v>6844</v>
      </c>
      <c r="E1111" t="s">
        <v>1338</v>
      </c>
      <c r="F1111" s="1">
        <v>42620</v>
      </c>
      <c r="G1111" s="1">
        <v>43714</v>
      </c>
      <c r="I1111" t="s">
        <v>6845</v>
      </c>
      <c r="J1111" t="s">
        <v>6846</v>
      </c>
      <c r="K1111" t="s">
        <v>1481</v>
      </c>
      <c r="L1111" t="s">
        <v>120</v>
      </c>
      <c r="M1111" t="s">
        <v>6847</v>
      </c>
      <c r="N1111" t="s">
        <v>6848</v>
      </c>
      <c r="O1111" t="s">
        <v>6849</v>
      </c>
      <c r="R1111" t="s">
        <v>6850</v>
      </c>
    </row>
    <row r="1112" spans="1:18" x14ac:dyDescent="0.25">
      <c r="A1112" t="s">
        <v>201</v>
      </c>
      <c r="B1112" t="s">
        <v>6851</v>
      </c>
      <c r="C1112" t="s">
        <v>6852</v>
      </c>
      <c r="D1112" t="s">
        <v>6852</v>
      </c>
      <c r="E1112" t="s">
        <v>1338</v>
      </c>
      <c r="F1112" s="1">
        <v>42424</v>
      </c>
      <c r="G1112" s="1">
        <v>43519</v>
      </c>
      <c r="I1112" t="s">
        <v>6853</v>
      </c>
      <c r="J1112" t="s">
        <v>6854</v>
      </c>
      <c r="K1112" t="s">
        <v>6855</v>
      </c>
      <c r="L1112" t="s">
        <v>120</v>
      </c>
      <c r="P1112" t="s">
        <v>1854</v>
      </c>
      <c r="Q1112" t="s">
        <v>5320</v>
      </c>
    </row>
    <row r="1113" spans="1:18" x14ac:dyDescent="0.25">
      <c r="A1113" t="s">
        <v>11</v>
      </c>
      <c r="B1113" t="s">
        <v>6856</v>
      </c>
      <c r="C1113" t="s">
        <v>6857</v>
      </c>
      <c r="D1113" t="s">
        <v>6857</v>
      </c>
      <c r="E1113" t="s">
        <v>1338</v>
      </c>
      <c r="F1113" s="1">
        <v>43280</v>
      </c>
      <c r="G1113" s="1">
        <v>44375</v>
      </c>
      <c r="I1113" t="s">
        <v>6858</v>
      </c>
      <c r="J1113">
        <v>19300</v>
      </c>
      <c r="K1113" t="s">
        <v>6859</v>
      </c>
      <c r="L1113" t="s">
        <v>2495</v>
      </c>
      <c r="P1113" t="s">
        <v>6860</v>
      </c>
      <c r="Q1113" t="s">
        <v>6861</v>
      </c>
    </row>
    <row r="1114" spans="1:18" x14ac:dyDescent="0.25">
      <c r="A1114" t="s">
        <v>59</v>
      </c>
      <c r="B1114" t="s">
        <v>6862</v>
      </c>
      <c r="C1114" t="s">
        <v>6863</v>
      </c>
      <c r="D1114" t="s">
        <v>6863</v>
      </c>
      <c r="E1114" t="s">
        <v>1338</v>
      </c>
      <c r="F1114" s="1">
        <v>42444</v>
      </c>
      <c r="G1114" s="1">
        <v>43538</v>
      </c>
      <c r="I1114" t="s">
        <v>6864</v>
      </c>
      <c r="J1114" t="s">
        <v>6865</v>
      </c>
      <c r="K1114" t="s">
        <v>6866</v>
      </c>
      <c r="L1114" t="s">
        <v>88</v>
      </c>
      <c r="M1114" t="s">
        <v>6867</v>
      </c>
      <c r="O1114" t="s">
        <v>6868</v>
      </c>
      <c r="P1114" t="s">
        <v>1630</v>
      </c>
      <c r="Q1114" t="s">
        <v>1658</v>
      </c>
    </row>
    <row r="1115" spans="1:18" x14ac:dyDescent="0.25">
      <c r="A1115" t="s">
        <v>59</v>
      </c>
      <c r="B1115" t="s">
        <v>6869</v>
      </c>
      <c r="C1115" t="s">
        <v>6870</v>
      </c>
      <c r="D1115" t="s">
        <v>6870</v>
      </c>
      <c r="E1115" t="s">
        <v>1338</v>
      </c>
      <c r="F1115" s="1">
        <v>42787</v>
      </c>
      <c r="G1115" s="1">
        <v>43881</v>
      </c>
      <c r="I1115" t="s">
        <v>6871</v>
      </c>
      <c r="J1115" t="s">
        <v>6872</v>
      </c>
      <c r="K1115" t="s">
        <v>2366</v>
      </c>
      <c r="L1115" t="s">
        <v>88</v>
      </c>
      <c r="M1115" t="s">
        <v>6873</v>
      </c>
      <c r="N1115" t="s">
        <v>6874</v>
      </c>
      <c r="O1115" t="s">
        <v>6875</v>
      </c>
      <c r="P1115" t="s">
        <v>6876</v>
      </c>
      <c r="Q1115" t="s">
        <v>6877</v>
      </c>
    </row>
    <row r="1116" spans="1:18" x14ac:dyDescent="0.25">
      <c r="A1116" t="s">
        <v>59</v>
      </c>
      <c r="B1116" t="s">
        <v>6878</v>
      </c>
      <c r="C1116" t="s">
        <v>6879</v>
      </c>
      <c r="D1116" t="s">
        <v>6880</v>
      </c>
      <c r="E1116" t="s">
        <v>1338</v>
      </c>
      <c r="F1116" s="1">
        <v>43173</v>
      </c>
      <c r="G1116" s="1">
        <v>44268</v>
      </c>
      <c r="I1116" t="s">
        <v>6881</v>
      </c>
      <c r="J1116" t="s">
        <v>6882</v>
      </c>
      <c r="K1116" t="s">
        <v>6883</v>
      </c>
      <c r="L1116" t="s">
        <v>88</v>
      </c>
      <c r="M1116" t="s">
        <v>6884</v>
      </c>
      <c r="N1116" t="s">
        <v>6885</v>
      </c>
      <c r="O1116" t="s">
        <v>6875</v>
      </c>
      <c r="P1116" t="s">
        <v>1088</v>
      </c>
      <c r="Q1116" t="s">
        <v>2539</v>
      </c>
    </row>
    <row r="1117" spans="1:18" x14ac:dyDescent="0.25">
      <c r="A1117" t="s">
        <v>114</v>
      </c>
      <c r="B1117" t="s">
        <v>6886</v>
      </c>
      <c r="C1117" t="s">
        <v>6887</v>
      </c>
      <c r="D1117" t="s">
        <v>6887</v>
      </c>
      <c r="E1117" t="s">
        <v>1338</v>
      </c>
      <c r="F1117" s="1">
        <v>43143</v>
      </c>
      <c r="G1117" s="1">
        <v>43573</v>
      </c>
      <c r="I1117" t="s">
        <v>6888</v>
      </c>
      <c r="J1117">
        <v>20148</v>
      </c>
      <c r="K1117" t="s">
        <v>264</v>
      </c>
      <c r="L1117" t="s">
        <v>17</v>
      </c>
      <c r="P1117" t="s">
        <v>1630</v>
      </c>
      <c r="Q1117" t="s">
        <v>2612</v>
      </c>
    </row>
    <row r="1118" spans="1:18" x14ac:dyDescent="0.25">
      <c r="A1118" t="s">
        <v>381</v>
      </c>
      <c r="B1118" t="s">
        <v>6889</v>
      </c>
      <c r="C1118" t="s">
        <v>6890</v>
      </c>
      <c r="D1118" t="s">
        <v>6890</v>
      </c>
      <c r="E1118" t="s">
        <v>1338</v>
      </c>
      <c r="F1118" s="1">
        <v>42752</v>
      </c>
      <c r="G1118" s="1">
        <v>43846</v>
      </c>
      <c r="I1118" t="s">
        <v>6891</v>
      </c>
      <c r="J1118" t="s">
        <v>6892</v>
      </c>
      <c r="K1118" t="s">
        <v>6693</v>
      </c>
      <c r="L1118" t="s">
        <v>675</v>
      </c>
    </row>
    <row r="1119" spans="1:18" x14ac:dyDescent="0.25">
      <c r="A1119" t="s">
        <v>72</v>
      </c>
      <c r="B1119" t="s">
        <v>6893</v>
      </c>
      <c r="C1119" t="s">
        <v>6894</v>
      </c>
      <c r="D1119" t="s">
        <v>6894</v>
      </c>
      <c r="E1119" t="s">
        <v>1338</v>
      </c>
      <c r="F1119" s="1">
        <v>43392</v>
      </c>
      <c r="G1119" s="1">
        <v>44487</v>
      </c>
      <c r="I1119" t="s">
        <v>6895</v>
      </c>
      <c r="K1119" t="s">
        <v>6896</v>
      </c>
      <c r="L1119" t="s">
        <v>755</v>
      </c>
      <c r="P1119" t="s">
        <v>1389</v>
      </c>
      <c r="Q1119" t="s">
        <v>6897</v>
      </c>
    </row>
    <row r="1120" spans="1:18" x14ac:dyDescent="0.25">
      <c r="A1120" t="s">
        <v>397</v>
      </c>
      <c r="B1120" t="s">
        <v>6898</v>
      </c>
      <c r="C1120" t="s">
        <v>6899</v>
      </c>
      <c r="D1120" t="s">
        <v>6899</v>
      </c>
      <c r="E1120" t="s">
        <v>1338</v>
      </c>
      <c r="F1120" s="1">
        <v>42684</v>
      </c>
      <c r="G1120" s="1">
        <v>43778</v>
      </c>
      <c r="I1120" t="s">
        <v>6900</v>
      </c>
      <c r="J1120">
        <v>7180</v>
      </c>
      <c r="K1120" t="s">
        <v>6901</v>
      </c>
      <c r="L1120" t="s">
        <v>206</v>
      </c>
      <c r="M1120" t="s">
        <v>6902</v>
      </c>
      <c r="N1120" t="s">
        <v>6903</v>
      </c>
      <c r="O1120" t="s">
        <v>6904</v>
      </c>
      <c r="P1120" t="s">
        <v>1630</v>
      </c>
      <c r="Q1120" t="s">
        <v>3244</v>
      </c>
    </row>
    <row r="1121" spans="1:18" x14ac:dyDescent="0.25">
      <c r="A1121" t="s">
        <v>114</v>
      </c>
      <c r="B1121" t="s">
        <v>6905</v>
      </c>
      <c r="C1121" t="s">
        <v>6906</v>
      </c>
      <c r="D1121" t="s">
        <v>6906</v>
      </c>
      <c r="E1121" t="s">
        <v>1338</v>
      </c>
      <c r="F1121" s="1">
        <v>43398</v>
      </c>
      <c r="G1121" s="1">
        <v>43966</v>
      </c>
      <c r="I1121" t="s">
        <v>6907</v>
      </c>
      <c r="J1121" t="s">
        <v>3758</v>
      </c>
      <c r="K1121" t="s">
        <v>1290</v>
      </c>
      <c r="L1121" t="s">
        <v>120</v>
      </c>
      <c r="M1121" t="s">
        <v>6908</v>
      </c>
      <c r="N1121" t="s">
        <v>6909</v>
      </c>
      <c r="O1121" t="s">
        <v>6910</v>
      </c>
    </row>
    <row r="1122" spans="1:18" x14ac:dyDescent="0.25">
      <c r="A1122" t="s">
        <v>114</v>
      </c>
      <c r="B1122" t="s">
        <v>6911</v>
      </c>
      <c r="C1122" t="s">
        <v>6912</v>
      </c>
      <c r="D1122" t="s">
        <v>6912</v>
      </c>
      <c r="E1122" t="s">
        <v>1338</v>
      </c>
      <c r="F1122" s="1">
        <v>42667</v>
      </c>
      <c r="G1122" s="1">
        <v>43755</v>
      </c>
      <c r="I1122" t="s">
        <v>6913</v>
      </c>
      <c r="J1122" t="s">
        <v>6914</v>
      </c>
      <c r="K1122" t="s">
        <v>1290</v>
      </c>
      <c r="L1122" t="s">
        <v>120</v>
      </c>
      <c r="M1122" t="s">
        <v>6915</v>
      </c>
      <c r="N1122" t="s">
        <v>6916</v>
      </c>
      <c r="O1122" t="s">
        <v>6917</v>
      </c>
      <c r="P1122" t="s">
        <v>1871</v>
      </c>
      <c r="Q1122" t="s">
        <v>2760</v>
      </c>
      <c r="R1122" t="s">
        <v>6918</v>
      </c>
    </row>
    <row r="1123" spans="1:18" x14ac:dyDescent="0.25">
      <c r="A1123" t="s">
        <v>140</v>
      </c>
      <c r="B1123" t="s">
        <v>6919</v>
      </c>
      <c r="C1123" t="s">
        <v>6920</v>
      </c>
      <c r="D1123" t="s">
        <v>6920</v>
      </c>
      <c r="E1123" t="s">
        <v>1338</v>
      </c>
      <c r="F1123" s="1">
        <v>42888</v>
      </c>
      <c r="G1123" s="1">
        <v>44086</v>
      </c>
      <c r="I1123" t="s">
        <v>6921</v>
      </c>
      <c r="J1123">
        <v>4710</v>
      </c>
      <c r="K1123" t="s">
        <v>6922</v>
      </c>
      <c r="L1123" t="s">
        <v>730</v>
      </c>
      <c r="P1123" t="s">
        <v>6923</v>
      </c>
      <c r="Q1123" t="s">
        <v>1407</v>
      </c>
      <c r="R1123" t="s">
        <v>6924</v>
      </c>
    </row>
    <row r="1124" spans="1:18" x14ac:dyDescent="0.25">
      <c r="A1124" t="s">
        <v>140</v>
      </c>
      <c r="B1124" t="s">
        <v>6925</v>
      </c>
      <c r="C1124" t="s">
        <v>6926</v>
      </c>
      <c r="D1124" t="s">
        <v>6926</v>
      </c>
      <c r="E1124" t="s">
        <v>1338</v>
      </c>
      <c r="F1124" s="1">
        <v>43355</v>
      </c>
      <c r="G1124" s="1">
        <v>43666</v>
      </c>
      <c r="I1124" t="s">
        <v>6927</v>
      </c>
      <c r="J1124">
        <v>8190</v>
      </c>
      <c r="K1124" t="s">
        <v>6928</v>
      </c>
      <c r="L1124" t="s">
        <v>730</v>
      </c>
      <c r="M1124" t="s">
        <v>6929</v>
      </c>
      <c r="O1124" t="s">
        <v>6930</v>
      </c>
      <c r="P1124" t="s">
        <v>1088</v>
      </c>
      <c r="Q1124" t="s">
        <v>6931</v>
      </c>
    </row>
    <row r="1125" spans="1:18" x14ac:dyDescent="0.25">
      <c r="A1125" t="s">
        <v>77</v>
      </c>
      <c r="B1125" t="s">
        <v>6932</v>
      </c>
      <c r="C1125" t="s">
        <v>6933</v>
      </c>
      <c r="D1125" t="s">
        <v>6933</v>
      </c>
      <c r="E1125" t="s">
        <v>1338</v>
      </c>
      <c r="F1125" s="1">
        <v>43031</v>
      </c>
      <c r="G1125" s="1">
        <v>44126</v>
      </c>
      <c r="I1125" t="s">
        <v>6934</v>
      </c>
      <c r="K1125" t="s">
        <v>6935</v>
      </c>
      <c r="L1125" t="s">
        <v>139</v>
      </c>
      <c r="P1125" t="s">
        <v>1630</v>
      </c>
      <c r="Q1125" t="s">
        <v>3549</v>
      </c>
    </row>
    <row r="1126" spans="1:18" x14ac:dyDescent="0.25">
      <c r="A1126" t="s">
        <v>39</v>
      </c>
      <c r="B1126" t="s">
        <v>6936</v>
      </c>
      <c r="C1126" t="s">
        <v>6937</v>
      </c>
      <c r="D1126" t="s">
        <v>6938</v>
      </c>
      <c r="E1126" t="s">
        <v>1338</v>
      </c>
      <c r="F1126" s="1">
        <v>43069</v>
      </c>
      <c r="G1126" s="1">
        <v>44164</v>
      </c>
      <c r="I1126" t="s">
        <v>6939</v>
      </c>
      <c r="J1126" t="s">
        <v>6940</v>
      </c>
      <c r="K1126" t="s">
        <v>6941</v>
      </c>
      <c r="L1126" t="s">
        <v>45</v>
      </c>
      <c r="M1126" t="s">
        <v>6942</v>
      </c>
      <c r="N1126" t="s">
        <v>6943</v>
      </c>
      <c r="O1126" t="s">
        <v>6944</v>
      </c>
      <c r="P1126" t="s">
        <v>1922</v>
      </c>
      <c r="Q1126" t="s">
        <v>6945</v>
      </c>
    </row>
    <row r="1127" spans="1:18" x14ac:dyDescent="0.25">
      <c r="A1127" t="s">
        <v>11</v>
      </c>
      <c r="B1127" t="s">
        <v>6946</v>
      </c>
      <c r="C1127" t="s">
        <v>6947</v>
      </c>
      <c r="D1127" t="s">
        <v>6947</v>
      </c>
      <c r="E1127" t="s">
        <v>1338</v>
      </c>
      <c r="F1127" s="1">
        <v>42807</v>
      </c>
      <c r="G1127" s="1">
        <v>43902</v>
      </c>
      <c r="I1127" t="s">
        <v>6948</v>
      </c>
      <c r="J1127">
        <v>27472</v>
      </c>
      <c r="K1127" t="s">
        <v>1084</v>
      </c>
      <c r="L1127" t="s">
        <v>17</v>
      </c>
      <c r="P1127" t="s">
        <v>1630</v>
      </c>
      <c r="Q1127" t="s">
        <v>2331</v>
      </c>
    </row>
    <row r="1128" spans="1:18" x14ac:dyDescent="0.25">
      <c r="A1128" t="s">
        <v>381</v>
      </c>
      <c r="B1128" t="s">
        <v>6949</v>
      </c>
      <c r="C1128" t="s">
        <v>6950</v>
      </c>
      <c r="D1128" t="s">
        <v>6950</v>
      </c>
      <c r="E1128" t="s">
        <v>1338</v>
      </c>
      <c r="F1128" s="1">
        <v>42439</v>
      </c>
      <c r="G1128" s="1">
        <v>43533</v>
      </c>
      <c r="I1128" t="s">
        <v>6951</v>
      </c>
      <c r="J1128" t="s">
        <v>6952</v>
      </c>
      <c r="K1128" t="s">
        <v>6953</v>
      </c>
      <c r="L1128" t="s">
        <v>387</v>
      </c>
      <c r="M1128" t="s">
        <v>6954</v>
      </c>
      <c r="N1128" t="s">
        <v>6955</v>
      </c>
      <c r="O1128" t="s">
        <v>6956</v>
      </c>
      <c r="P1128" t="s">
        <v>6957</v>
      </c>
      <c r="Q1128" t="s">
        <v>6958</v>
      </c>
    </row>
    <row r="1129" spans="1:18" x14ac:dyDescent="0.25">
      <c r="A1129" t="s">
        <v>201</v>
      </c>
      <c r="B1129" t="s">
        <v>6959</v>
      </c>
      <c r="C1129" t="s">
        <v>6960</v>
      </c>
      <c r="D1129" t="s">
        <v>6960</v>
      </c>
      <c r="E1129" t="s">
        <v>1338</v>
      </c>
      <c r="F1129" s="1">
        <v>43258</v>
      </c>
      <c r="G1129" s="1">
        <v>44354</v>
      </c>
      <c r="I1129" t="s">
        <v>6961</v>
      </c>
      <c r="J1129">
        <v>8743</v>
      </c>
      <c r="K1129" t="s">
        <v>6962</v>
      </c>
      <c r="L1129" t="s">
        <v>206</v>
      </c>
      <c r="M1129" t="s">
        <v>6963</v>
      </c>
      <c r="N1129">
        <v>4797987982</v>
      </c>
      <c r="O1129" t="s">
        <v>6964</v>
      </c>
      <c r="P1129" t="s">
        <v>1630</v>
      </c>
      <c r="Q1129" t="s">
        <v>1759</v>
      </c>
    </row>
    <row r="1130" spans="1:18" x14ac:dyDescent="0.25">
      <c r="A1130" t="s">
        <v>39</v>
      </c>
      <c r="B1130" t="s">
        <v>6965</v>
      </c>
      <c r="C1130" t="s">
        <v>6966</v>
      </c>
      <c r="D1130" t="s">
        <v>6966</v>
      </c>
      <c r="E1130" t="s">
        <v>1338</v>
      </c>
      <c r="F1130" s="1">
        <v>43206</v>
      </c>
      <c r="G1130" s="1">
        <v>44301</v>
      </c>
      <c r="I1130" t="s">
        <v>6967</v>
      </c>
      <c r="J1130" t="s">
        <v>3088</v>
      </c>
      <c r="K1130" t="s">
        <v>6968</v>
      </c>
      <c r="L1130" t="s">
        <v>45</v>
      </c>
      <c r="P1130" t="s">
        <v>6969</v>
      </c>
      <c r="Q1130" t="s">
        <v>6970</v>
      </c>
      <c r="R1130" t="s">
        <v>6971</v>
      </c>
    </row>
    <row r="1131" spans="1:18" x14ac:dyDescent="0.25">
      <c r="A1131" t="s">
        <v>39</v>
      </c>
      <c r="B1131" t="s">
        <v>6972</v>
      </c>
      <c r="C1131" t="s">
        <v>6973</v>
      </c>
      <c r="D1131" t="s">
        <v>6973</v>
      </c>
      <c r="E1131" t="s">
        <v>1338</v>
      </c>
      <c r="F1131" s="1">
        <v>42629</v>
      </c>
      <c r="G1131" s="1">
        <v>43723</v>
      </c>
      <c r="I1131" t="s">
        <v>6974</v>
      </c>
      <c r="J1131" t="s">
        <v>6975</v>
      </c>
      <c r="K1131" t="s">
        <v>6976</v>
      </c>
      <c r="L1131" t="s">
        <v>45</v>
      </c>
      <c r="P1131" t="s">
        <v>1434</v>
      </c>
      <c r="Q1131" t="s">
        <v>1621</v>
      </c>
    </row>
    <row r="1132" spans="1:18" x14ac:dyDescent="0.25">
      <c r="A1132" t="s">
        <v>319</v>
      </c>
      <c r="B1132" t="s">
        <v>6977</v>
      </c>
      <c r="C1132" t="s">
        <v>6978</v>
      </c>
      <c r="D1132" t="s">
        <v>6978</v>
      </c>
      <c r="E1132" t="s">
        <v>1338</v>
      </c>
      <c r="F1132" s="1">
        <v>43396</v>
      </c>
      <c r="G1132" s="1">
        <v>44491</v>
      </c>
      <c r="I1132" s="1">
        <v>38414</v>
      </c>
      <c r="J1132" t="s">
        <v>1635</v>
      </c>
      <c r="K1132" t="s">
        <v>6979</v>
      </c>
      <c r="L1132" t="s">
        <v>45</v>
      </c>
      <c r="M1132" t="s">
        <v>6980</v>
      </c>
      <c r="N1132" t="s">
        <v>6981</v>
      </c>
      <c r="O1132" t="s">
        <v>6982</v>
      </c>
      <c r="P1132" t="s">
        <v>4760</v>
      </c>
      <c r="Q1132" t="s">
        <v>2490</v>
      </c>
      <c r="R1132" t="s">
        <v>6983</v>
      </c>
    </row>
    <row r="1133" spans="1:18" x14ac:dyDescent="0.25">
      <c r="A1133" t="s">
        <v>77</v>
      </c>
      <c r="B1133" t="s">
        <v>6984</v>
      </c>
      <c r="C1133" t="s">
        <v>6985</v>
      </c>
      <c r="D1133" t="s">
        <v>6985</v>
      </c>
      <c r="E1133" t="s">
        <v>1338</v>
      </c>
      <c r="F1133" s="1">
        <v>43329</v>
      </c>
      <c r="G1133" s="1">
        <v>43776</v>
      </c>
      <c r="I1133" t="s">
        <v>6776</v>
      </c>
      <c r="J1133" t="s">
        <v>6986</v>
      </c>
      <c r="K1133" t="s">
        <v>6776</v>
      </c>
      <c r="L1133" t="s">
        <v>120</v>
      </c>
      <c r="P1133" t="s">
        <v>1854</v>
      </c>
      <c r="Q1133" t="s">
        <v>880</v>
      </c>
    </row>
    <row r="1134" spans="1:18" x14ac:dyDescent="0.25">
      <c r="A1134" t="s">
        <v>59</v>
      </c>
      <c r="B1134" t="s">
        <v>6987</v>
      </c>
      <c r="C1134" t="s">
        <v>6988</v>
      </c>
      <c r="D1134" t="s">
        <v>6988</v>
      </c>
      <c r="E1134" t="s">
        <v>1338</v>
      </c>
      <c r="F1134" s="1">
        <v>42548</v>
      </c>
      <c r="G1134" s="1">
        <v>43642</v>
      </c>
      <c r="I1134" t="s">
        <v>6989</v>
      </c>
      <c r="J1134">
        <v>40235</v>
      </c>
      <c r="K1134" t="s">
        <v>6990</v>
      </c>
      <c r="L1134" t="s">
        <v>224</v>
      </c>
      <c r="M1134" t="s">
        <v>6991</v>
      </c>
      <c r="N1134" t="s">
        <v>6992</v>
      </c>
      <c r="O1134" t="s">
        <v>6993</v>
      </c>
      <c r="P1134" t="s">
        <v>1630</v>
      </c>
      <c r="Q1134" t="s">
        <v>2135</v>
      </c>
    </row>
    <row r="1135" spans="1:18" x14ac:dyDescent="0.25">
      <c r="A1135" t="s">
        <v>11</v>
      </c>
      <c r="B1135" t="s">
        <v>6994</v>
      </c>
      <c r="C1135" t="s">
        <v>6995</v>
      </c>
      <c r="D1135" t="s">
        <v>6995</v>
      </c>
      <c r="E1135" t="s">
        <v>1338</v>
      </c>
      <c r="F1135" s="1">
        <v>43007</v>
      </c>
      <c r="G1135" s="1">
        <v>44102</v>
      </c>
      <c r="I1135" t="s">
        <v>6996</v>
      </c>
      <c r="J1135">
        <v>25462</v>
      </c>
      <c r="K1135" t="s">
        <v>6997</v>
      </c>
      <c r="L1135" t="s">
        <v>17</v>
      </c>
      <c r="M1135" t="s">
        <v>6998</v>
      </c>
      <c r="N1135" t="s">
        <v>6999</v>
      </c>
      <c r="O1135" t="s">
        <v>7000</v>
      </c>
      <c r="P1135" t="s">
        <v>1610</v>
      </c>
      <c r="Q1135" t="s">
        <v>2057</v>
      </c>
    </row>
    <row r="1136" spans="1:18" x14ac:dyDescent="0.25">
      <c r="A1136" t="s">
        <v>274</v>
      </c>
      <c r="B1136" t="s">
        <v>7001</v>
      </c>
      <c r="C1136" t="s">
        <v>7002</v>
      </c>
      <c r="D1136" t="s">
        <v>7002</v>
      </c>
      <c r="E1136" t="s">
        <v>1338</v>
      </c>
      <c r="F1136" s="1">
        <v>42746</v>
      </c>
      <c r="G1136" s="1">
        <v>43840</v>
      </c>
      <c r="I1136" t="s">
        <v>7003</v>
      </c>
      <c r="J1136" t="s">
        <v>7004</v>
      </c>
      <c r="K1136" t="s">
        <v>7005</v>
      </c>
      <c r="L1136" t="s">
        <v>151</v>
      </c>
      <c r="P1136" t="s">
        <v>1398</v>
      </c>
      <c r="Q1136" t="s">
        <v>2897</v>
      </c>
    </row>
    <row r="1137" spans="1:18" x14ac:dyDescent="0.25">
      <c r="A1137" t="s">
        <v>59</v>
      </c>
      <c r="B1137" t="s">
        <v>7006</v>
      </c>
      <c r="C1137" t="s">
        <v>697</v>
      </c>
      <c r="D1137" t="s">
        <v>697</v>
      </c>
      <c r="E1137" t="s">
        <v>1338</v>
      </c>
      <c r="F1137" s="1">
        <v>42591</v>
      </c>
      <c r="G1137" s="1">
        <v>43685</v>
      </c>
      <c r="I1137" t="s">
        <v>7007</v>
      </c>
      <c r="J1137">
        <v>13090</v>
      </c>
      <c r="K1137" t="s">
        <v>7008</v>
      </c>
      <c r="L1137" t="s">
        <v>224</v>
      </c>
      <c r="P1137" t="s">
        <v>7009</v>
      </c>
      <c r="Q1137" t="s">
        <v>5126</v>
      </c>
    </row>
    <row r="1138" spans="1:18" x14ac:dyDescent="0.25">
      <c r="A1138" t="s">
        <v>178</v>
      </c>
      <c r="B1138" t="s">
        <v>7010</v>
      </c>
      <c r="C1138" t="s">
        <v>7011</v>
      </c>
      <c r="D1138" t="s">
        <v>7011</v>
      </c>
      <c r="E1138" t="s">
        <v>1338</v>
      </c>
      <c r="F1138" s="1">
        <v>43413</v>
      </c>
      <c r="G1138" s="1">
        <v>44508</v>
      </c>
      <c r="I1138" t="s">
        <v>7012</v>
      </c>
      <c r="J1138" t="s">
        <v>7013</v>
      </c>
      <c r="K1138" t="s">
        <v>6233</v>
      </c>
      <c r="L1138" t="s">
        <v>778</v>
      </c>
      <c r="M1138" t="s">
        <v>7014</v>
      </c>
      <c r="N1138" t="s">
        <v>7015</v>
      </c>
      <c r="O1138" t="s">
        <v>7016</v>
      </c>
      <c r="P1138" t="s">
        <v>7017</v>
      </c>
      <c r="Q1138" t="s">
        <v>880</v>
      </c>
    </row>
    <row r="1139" spans="1:18" x14ac:dyDescent="0.25">
      <c r="A1139" t="s">
        <v>77</v>
      </c>
      <c r="B1139" t="s">
        <v>7018</v>
      </c>
      <c r="C1139" t="s">
        <v>7019</v>
      </c>
      <c r="D1139" t="s">
        <v>7019</v>
      </c>
      <c r="E1139" t="s">
        <v>1338</v>
      </c>
      <c r="F1139" s="1">
        <v>43402</v>
      </c>
      <c r="G1139" s="1">
        <v>44520</v>
      </c>
      <c r="I1139" t="s">
        <v>7020</v>
      </c>
      <c r="K1139" t="s">
        <v>7021</v>
      </c>
      <c r="L1139" t="s">
        <v>7022</v>
      </c>
      <c r="P1139" t="s">
        <v>1271</v>
      </c>
      <c r="Q1139" t="s">
        <v>1458</v>
      </c>
    </row>
    <row r="1140" spans="1:18" x14ac:dyDescent="0.25">
      <c r="A1140" t="s">
        <v>626</v>
      </c>
      <c r="B1140" t="s">
        <v>7023</v>
      </c>
      <c r="C1140" t="s">
        <v>7024</v>
      </c>
      <c r="D1140" t="s">
        <v>7024</v>
      </c>
      <c r="E1140" t="s">
        <v>1338</v>
      </c>
      <c r="F1140" s="1">
        <v>43236</v>
      </c>
      <c r="G1140" s="1">
        <v>44331</v>
      </c>
      <c r="I1140" t="s">
        <v>7025</v>
      </c>
      <c r="J1140">
        <v>24955</v>
      </c>
      <c r="K1140" t="s">
        <v>7026</v>
      </c>
      <c r="L1140" t="s">
        <v>17</v>
      </c>
      <c r="M1140" t="s">
        <v>7027</v>
      </c>
      <c r="N1140" t="s">
        <v>7028</v>
      </c>
      <c r="O1140" t="s">
        <v>7029</v>
      </c>
      <c r="Q1140" t="s">
        <v>7030</v>
      </c>
    </row>
    <row r="1141" spans="1:18" x14ac:dyDescent="0.25">
      <c r="A1141" t="s">
        <v>72</v>
      </c>
      <c r="B1141" t="s">
        <v>7031</v>
      </c>
      <c r="C1141" t="s">
        <v>7032</v>
      </c>
      <c r="D1141" t="s">
        <v>7032</v>
      </c>
      <c r="E1141" t="s">
        <v>1338</v>
      </c>
      <c r="F1141" s="1">
        <v>43497</v>
      </c>
      <c r="G1141" s="1">
        <v>44592</v>
      </c>
      <c r="I1141" t="s">
        <v>7033</v>
      </c>
      <c r="J1141">
        <v>31177</v>
      </c>
      <c r="K1141" t="s">
        <v>7034</v>
      </c>
      <c r="L1141" t="s">
        <v>17</v>
      </c>
      <c r="P1141" t="s">
        <v>1983</v>
      </c>
      <c r="Q1141" t="s">
        <v>5748</v>
      </c>
      <c r="R1141" t="s">
        <v>7035</v>
      </c>
    </row>
    <row r="1142" spans="1:18" x14ac:dyDescent="0.25">
      <c r="A1142" t="s">
        <v>114</v>
      </c>
      <c r="B1142" t="s">
        <v>7036</v>
      </c>
      <c r="C1142" t="s">
        <v>7037</v>
      </c>
      <c r="D1142" t="s">
        <v>7037</v>
      </c>
      <c r="E1142" t="s">
        <v>1338</v>
      </c>
      <c r="F1142" s="1">
        <v>43091</v>
      </c>
      <c r="G1142" s="1">
        <v>43994</v>
      </c>
      <c r="I1142" t="s">
        <v>7038</v>
      </c>
      <c r="J1142">
        <v>85700</v>
      </c>
      <c r="K1142" t="s">
        <v>7039</v>
      </c>
      <c r="L1142" t="s">
        <v>224</v>
      </c>
      <c r="M1142" t="s">
        <v>7040</v>
      </c>
      <c r="N1142" t="s">
        <v>7041</v>
      </c>
      <c r="O1142" t="s">
        <v>7042</v>
      </c>
      <c r="P1142" t="s">
        <v>1271</v>
      </c>
      <c r="Q1142" t="s">
        <v>2226</v>
      </c>
    </row>
    <row r="1143" spans="1:18" x14ac:dyDescent="0.25">
      <c r="A1143" t="s">
        <v>114</v>
      </c>
      <c r="B1143" t="s">
        <v>7043</v>
      </c>
      <c r="C1143" t="s">
        <v>7044</v>
      </c>
      <c r="D1143" t="s">
        <v>7044</v>
      </c>
      <c r="E1143" t="s">
        <v>1338</v>
      </c>
      <c r="F1143" s="1">
        <v>43010</v>
      </c>
      <c r="G1143" s="1">
        <v>43747</v>
      </c>
      <c r="I1143" t="s">
        <v>7045</v>
      </c>
      <c r="J1143" t="s">
        <v>7046</v>
      </c>
      <c r="K1143" t="s">
        <v>7047</v>
      </c>
      <c r="L1143" t="s">
        <v>151</v>
      </c>
      <c r="M1143" t="s">
        <v>7048</v>
      </c>
      <c r="N1143" t="s">
        <v>7049</v>
      </c>
      <c r="O1143" t="s">
        <v>7050</v>
      </c>
      <c r="P1143" t="s">
        <v>70</v>
      </c>
      <c r="Q1143" t="s">
        <v>4716</v>
      </c>
    </row>
    <row r="1144" spans="1:18" x14ac:dyDescent="0.25">
      <c r="A1144" t="s">
        <v>39</v>
      </c>
      <c r="B1144" t="s">
        <v>7051</v>
      </c>
      <c r="C1144" t="s">
        <v>7052</v>
      </c>
      <c r="D1144" t="s">
        <v>7052</v>
      </c>
      <c r="E1144" t="s">
        <v>1338</v>
      </c>
      <c r="F1144" s="1">
        <v>43377</v>
      </c>
      <c r="G1144" s="1">
        <v>44472</v>
      </c>
      <c r="I1144" t="s">
        <v>7053</v>
      </c>
      <c r="J1144">
        <v>90245</v>
      </c>
      <c r="K1144" t="s">
        <v>3034</v>
      </c>
      <c r="L1144" t="s">
        <v>234</v>
      </c>
      <c r="P1144" t="s">
        <v>7054</v>
      </c>
      <c r="Q1144" t="s">
        <v>1621</v>
      </c>
    </row>
    <row r="1145" spans="1:18" x14ac:dyDescent="0.25">
      <c r="A1145" t="s">
        <v>114</v>
      </c>
      <c r="B1145" t="s">
        <v>7055</v>
      </c>
      <c r="C1145" t="s">
        <v>7056</v>
      </c>
      <c r="D1145" t="s">
        <v>7056</v>
      </c>
      <c r="E1145" t="s">
        <v>1338</v>
      </c>
      <c r="F1145" s="1">
        <v>43489</v>
      </c>
      <c r="G1145" s="1">
        <v>44544</v>
      </c>
      <c r="I1145" t="s">
        <v>7057</v>
      </c>
      <c r="J1145" t="s">
        <v>7058</v>
      </c>
      <c r="K1145" t="s">
        <v>1481</v>
      </c>
      <c r="L1145" t="s">
        <v>120</v>
      </c>
      <c r="M1145" t="s">
        <v>7059</v>
      </c>
      <c r="N1145" t="s">
        <v>7060</v>
      </c>
      <c r="O1145" t="s">
        <v>7061</v>
      </c>
      <c r="P1145" t="s">
        <v>7062</v>
      </c>
      <c r="Q1145" t="s">
        <v>1318</v>
      </c>
    </row>
    <row r="1146" spans="1:18" x14ac:dyDescent="0.25">
      <c r="A1146" t="s">
        <v>114</v>
      </c>
      <c r="B1146" t="s">
        <v>7063</v>
      </c>
      <c r="C1146" t="s">
        <v>7064</v>
      </c>
      <c r="D1146" t="s">
        <v>7064</v>
      </c>
      <c r="E1146" t="s">
        <v>1338</v>
      </c>
      <c r="F1146" s="1">
        <v>42754</v>
      </c>
      <c r="G1146" s="1">
        <v>43848</v>
      </c>
      <c r="I1146" t="s">
        <v>7065</v>
      </c>
      <c r="J1146">
        <v>10250</v>
      </c>
      <c r="K1146" t="s">
        <v>7066</v>
      </c>
      <c r="L1146" t="s">
        <v>219</v>
      </c>
      <c r="P1146" t="s">
        <v>1797</v>
      </c>
      <c r="Q1146" t="s">
        <v>1977</v>
      </c>
    </row>
    <row r="1147" spans="1:18" x14ac:dyDescent="0.25">
      <c r="A1147" t="s">
        <v>77</v>
      </c>
      <c r="B1147" t="s">
        <v>7067</v>
      </c>
      <c r="C1147" t="s">
        <v>708</v>
      </c>
      <c r="D1147" t="s">
        <v>708</v>
      </c>
      <c r="E1147" t="s">
        <v>1338</v>
      </c>
      <c r="F1147" s="1">
        <v>43168</v>
      </c>
      <c r="G1147" s="1">
        <v>44257</v>
      </c>
      <c r="I1147" t="s">
        <v>709</v>
      </c>
      <c r="J1147">
        <v>22941</v>
      </c>
      <c r="K1147" t="s">
        <v>710</v>
      </c>
      <c r="L1147" t="s">
        <v>17</v>
      </c>
      <c r="P1147" t="s">
        <v>1764</v>
      </c>
      <c r="Q1147" t="s">
        <v>1390</v>
      </c>
    </row>
    <row r="1148" spans="1:18" x14ac:dyDescent="0.25">
      <c r="A1148" t="s">
        <v>515</v>
      </c>
      <c r="B1148" t="s">
        <v>7068</v>
      </c>
      <c r="C1148" t="s">
        <v>7069</v>
      </c>
      <c r="D1148" t="s">
        <v>7070</v>
      </c>
      <c r="E1148" t="s">
        <v>1338</v>
      </c>
      <c r="F1148" s="1">
        <v>42773</v>
      </c>
      <c r="G1148" s="1">
        <v>43867</v>
      </c>
      <c r="I1148" t="s">
        <v>7071</v>
      </c>
      <c r="J1148" t="s">
        <v>7072</v>
      </c>
      <c r="K1148" t="s">
        <v>6011</v>
      </c>
      <c r="L1148" t="s">
        <v>206</v>
      </c>
      <c r="M1148" t="s">
        <v>7073</v>
      </c>
      <c r="N1148" t="s">
        <v>7074</v>
      </c>
      <c r="O1148" t="s">
        <v>7075</v>
      </c>
      <c r="P1148" t="s">
        <v>1630</v>
      </c>
      <c r="Q1148" t="s">
        <v>7076</v>
      </c>
    </row>
    <row r="1149" spans="1:18" x14ac:dyDescent="0.25">
      <c r="A1149" t="s">
        <v>515</v>
      </c>
      <c r="B1149" t="s">
        <v>7077</v>
      </c>
      <c r="C1149" t="s">
        <v>7078</v>
      </c>
      <c r="D1149" t="s">
        <v>7078</v>
      </c>
      <c r="E1149" t="s">
        <v>1338</v>
      </c>
      <c r="F1149" s="1">
        <v>42860</v>
      </c>
      <c r="G1149" s="1">
        <v>43955</v>
      </c>
      <c r="I1149" t="s">
        <v>7079</v>
      </c>
      <c r="J1149">
        <v>20320</v>
      </c>
      <c r="K1149" t="s">
        <v>7080</v>
      </c>
      <c r="L1149" t="s">
        <v>675</v>
      </c>
      <c r="P1149" t="s">
        <v>1854</v>
      </c>
      <c r="Q1149" t="s">
        <v>7081</v>
      </c>
    </row>
    <row r="1150" spans="1:18" x14ac:dyDescent="0.25">
      <c r="A1150" t="s">
        <v>515</v>
      </c>
      <c r="B1150" t="s">
        <v>7082</v>
      </c>
      <c r="C1150" t="s">
        <v>7083</v>
      </c>
      <c r="D1150" t="s">
        <v>7083</v>
      </c>
      <c r="E1150" t="s">
        <v>1338</v>
      </c>
      <c r="F1150" s="1">
        <v>43290</v>
      </c>
      <c r="G1150" s="1">
        <v>44385</v>
      </c>
      <c r="I1150" t="s">
        <v>7084</v>
      </c>
      <c r="J1150">
        <v>5281</v>
      </c>
      <c r="K1150" t="s">
        <v>7085</v>
      </c>
      <c r="L1150" t="s">
        <v>206</v>
      </c>
      <c r="P1150" t="s">
        <v>1088</v>
      </c>
      <c r="Q1150" t="s">
        <v>2180</v>
      </c>
    </row>
    <row r="1151" spans="1:18" x14ac:dyDescent="0.25">
      <c r="A1151" t="s">
        <v>59</v>
      </c>
      <c r="B1151" t="s">
        <v>7086</v>
      </c>
      <c r="C1151" t="s">
        <v>7087</v>
      </c>
      <c r="E1151" t="s">
        <v>1338</v>
      </c>
      <c r="F1151" s="1">
        <v>42896</v>
      </c>
      <c r="G1151" s="1">
        <v>43991</v>
      </c>
      <c r="I1151" t="s">
        <v>7088</v>
      </c>
      <c r="J1151">
        <v>62200</v>
      </c>
      <c r="K1151" t="s">
        <v>7089</v>
      </c>
      <c r="L1151" t="s">
        <v>224</v>
      </c>
      <c r="M1151" t="s">
        <v>7090</v>
      </c>
      <c r="N1151" t="s">
        <v>7091</v>
      </c>
      <c r="O1151" t="s">
        <v>7092</v>
      </c>
      <c r="P1151" t="s">
        <v>1705</v>
      </c>
      <c r="Q1151" t="s">
        <v>7093</v>
      </c>
      <c r="R1151" t="s">
        <v>7094</v>
      </c>
    </row>
    <row r="1152" spans="1:18" x14ac:dyDescent="0.25">
      <c r="A1152" t="s">
        <v>201</v>
      </c>
      <c r="B1152" t="s">
        <v>7095</v>
      </c>
      <c r="C1152" t="s">
        <v>7096</v>
      </c>
      <c r="D1152" t="s">
        <v>7096</v>
      </c>
      <c r="E1152" t="s">
        <v>1338</v>
      </c>
      <c r="F1152" s="1">
        <v>42774</v>
      </c>
      <c r="G1152" s="1">
        <v>43866</v>
      </c>
      <c r="I1152" t="s">
        <v>7097</v>
      </c>
      <c r="J1152">
        <v>7247</v>
      </c>
      <c r="K1152" t="s">
        <v>7097</v>
      </c>
      <c r="L1152" t="s">
        <v>206</v>
      </c>
      <c r="M1152" t="s">
        <v>7098</v>
      </c>
      <c r="N1152">
        <v>4772465044</v>
      </c>
      <c r="O1152" t="s">
        <v>7099</v>
      </c>
      <c r="P1152" t="s">
        <v>1630</v>
      </c>
      <c r="Q1152" t="s">
        <v>7100</v>
      </c>
      <c r="R1152" t="s">
        <v>7101</v>
      </c>
    </row>
    <row r="1153" spans="1:18" x14ac:dyDescent="0.25">
      <c r="A1153" t="s">
        <v>515</v>
      </c>
      <c r="B1153" t="s">
        <v>7102</v>
      </c>
      <c r="C1153" t="s">
        <v>7103</v>
      </c>
      <c r="D1153" t="s">
        <v>7103</v>
      </c>
      <c r="E1153" t="s">
        <v>1338</v>
      </c>
      <c r="F1153" s="1">
        <v>43117</v>
      </c>
      <c r="G1153" s="1">
        <v>44212</v>
      </c>
      <c r="I1153" t="s">
        <v>7104</v>
      </c>
      <c r="J1153">
        <v>5006</v>
      </c>
      <c r="K1153" t="s">
        <v>7105</v>
      </c>
      <c r="L1153" t="s">
        <v>206</v>
      </c>
      <c r="M1153" t="s">
        <v>7106</v>
      </c>
      <c r="N1153" t="s">
        <v>7107</v>
      </c>
      <c r="O1153" t="s">
        <v>7108</v>
      </c>
      <c r="P1153" t="s">
        <v>1630</v>
      </c>
      <c r="Q1153" t="s">
        <v>880</v>
      </c>
    </row>
    <row r="1154" spans="1:18" x14ac:dyDescent="0.25">
      <c r="A1154" t="s">
        <v>397</v>
      </c>
      <c r="B1154" t="s">
        <v>7109</v>
      </c>
      <c r="C1154" t="s">
        <v>7110</v>
      </c>
      <c r="D1154" t="s">
        <v>7110</v>
      </c>
      <c r="E1154" t="s">
        <v>1338</v>
      </c>
      <c r="F1154" s="1">
        <v>43225</v>
      </c>
      <c r="G1154" s="1">
        <v>44320</v>
      </c>
      <c r="I1154" t="s">
        <v>7111</v>
      </c>
      <c r="J1154">
        <v>976</v>
      </c>
      <c r="K1154" t="s">
        <v>2193</v>
      </c>
      <c r="L1154" t="s">
        <v>206</v>
      </c>
      <c r="P1154" t="s">
        <v>1271</v>
      </c>
      <c r="Q1154" t="s">
        <v>2266</v>
      </c>
      <c r="R1154" t="s">
        <v>7112</v>
      </c>
    </row>
    <row r="1155" spans="1:18" x14ac:dyDescent="0.25">
      <c r="A1155" t="s">
        <v>397</v>
      </c>
      <c r="B1155" t="s">
        <v>7113</v>
      </c>
      <c r="C1155" t="s">
        <v>7114</v>
      </c>
      <c r="D1155" t="s">
        <v>7114</v>
      </c>
      <c r="E1155" t="s">
        <v>1338</v>
      </c>
      <c r="F1155" s="1">
        <v>42520</v>
      </c>
      <c r="G1155" s="1">
        <v>43614</v>
      </c>
      <c r="I1155" t="s">
        <v>7115</v>
      </c>
      <c r="J1155" t="s">
        <v>7116</v>
      </c>
      <c r="K1155" t="s">
        <v>1198</v>
      </c>
      <c r="L1155" t="s">
        <v>387</v>
      </c>
      <c r="M1155" t="s">
        <v>7117</v>
      </c>
      <c r="N1155" t="s">
        <v>7118</v>
      </c>
      <c r="O1155" t="s">
        <v>7119</v>
      </c>
      <c r="P1155" t="s">
        <v>7120</v>
      </c>
      <c r="Q1155" t="s">
        <v>2347</v>
      </c>
      <c r="R1155" t="s">
        <v>7121</v>
      </c>
    </row>
    <row r="1156" spans="1:18" x14ac:dyDescent="0.25">
      <c r="A1156" t="s">
        <v>46</v>
      </c>
      <c r="B1156" t="s">
        <v>7122</v>
      </c>
      <c r="C1156" t="s">
        <v>7123</v>
      </c>
      <c r="D1156" t="s">
        <v>7123</v>
      </c>
      <c r="E1156" t="s">
        <v>1338</v>
      </c>
      <c r="F1156" s="1">
        <v>43325</v>
      </c>
      <c r="G1156" s="1">
        <v>44420</v>
      </c>
      <c r="I1156" t="s">
        <v>7124</v>
      </c>
      <c r="K1156" t="s">
        <v>7125</v>
      </c>
      <c r="L1156" t="s">
        <v>57</v>
      </c>
      <c r="P1156" t="s">
        <v>1630</v>
      </c>
      <c r="Q1156" t="s">
        <v>1604</v>
      </c>
    </row>
    <row r="1157" spans="1:18" x14ac:dyDescent="0.25">
      <c r="A1157" t="s">
        <v>721</v>
      </c>
      <c r="B1157" t="s">
        <v>7126</v>
      </c>
      <c r="C1157" t="s">
        <v>7127</v>
      </c>
      <c r="D1157" t="s">
        <v>7127</v>
      </c>
      <c r="E1157" t="s">
        <v>1338</v>
      </c>
      <c r="F1157" s="1">
        <v>43473</v>
      </c>
      <c r="G1157" s="1">
        <v>44568</v>
      </c>
      <c r="I1157" t="s">
        <v>7128</v>
      </c>
      <c r="J1157" t="s">
        <v>7129</v>
      </c>
      <c r="K1157" t="s">
        <v>6061</v>
      </c>
      <c r="L1157" t="s">
        <v>151</v>
      </c>
      <c r="M1157" t="s">
        <v>7130</v>
      </c>
      <c r="N1157" t="s">
        <v>7131</v>
      </c>
      <c r="O1157" t="s">
        <v>7132</v>
      </c>
      <c r="P1157" t="s">
        <v>7133</v>
      </c>
      <c r="Q1157" t="s">
        <v>880</v>
      </c>
    </row>
    <row r="1158" spans="1:18" x14ac:dyDescent="0.25">
      <c r="A1158" t="s">
        <v>59</v>
      </c>
      <c r="B1158" t="s">
        <v>7134</v>
      </c>
      <c r="C1158" t="s">
        <v>7135</v>
      </c>
      <c r="D1158" t="s">
        <v>7135</v>
      </c>
      <c r="E1158" t="s">
        <v>1338</v>
      </c>
      <c r="F1158" s="1">
        <v>42424</v>
      </c>
      <c r="G1158" s="1">
        <v>43513</v>
      </c>
      <c r="I1158" t="s">
        <v>2953</v>
      </c>
      <c r="J1158">
        <v>22170</v>
      </c>
      <c r="K1158" t="s">
        <v>7136</v>
      </c>
      <c r="L1158" t="s">
        <v>224</v>
      </c>
      <c r="M1158" t="s">
        <v>7137</v>
      </c>
      <c r="N1158" t="s">
        <v>7138</v>
      </c>
      <c r="O1158" t="s">
        <v>7139</v>
      </c>
      <c r="P1158" t="s">
        <v>1630</v>
      </c>
      <c r="Q1158" t="s">
        <v>1658</v>
      </c>
    </row>
    <row r="1159" spans="1:18" x14ac:dyDescent="0.25">
      <c r="A1159" t="s">
        <v>140</v>
      </c>
      <c r="B1159" t="s">
        <v>7140</v>
      </c>
      <c r="C1159" t="s">
        <v>7141</v>
      </c>
      <c r="D1159" t="s">
        <v>7141</v>
      </c>
      <c r="E1159" t="s">
        <v>1338</v>
      </c>
      <c r="F1159" s="1">
        <v>43500</v>
      </c>
      <c r="G1159" s="1">
        <v>43920</v>
      </c>
      <c r="I1159" t="s">
        <v>7142</v>
      </c>
      <c r="J1159">
        <v>6900</v>
      </c>
      <c r="K1159" t="s">
        <v>7143</v>
      </c>
      <c r="L1159" t="s">
        <v>239</v>
      </c>
      <c r="P1159" t="s">
        <v>1630</v>
      </c>
      <c r="Q1159" t="s">
        <v>2244</v>
      </c>
    </row>
    <row r="1160" spans="1:18" x14ac:dyDescent="0.25">
      <c r="A1160" t="s">
        <v>124</v>
      </c>
      <c r="B1160" t="s">
        <v>7144</v>
      </c>
      <c r="C1160" t="s">
        <v>7145</v>
      </c>
      <c r="D1160" t="s">
        <v>7145</v>
      </c>
      <c r="E1160" t="s">
        <v>1338</v>
      </c>
      <c r="F1160" s="1">
        <v>42603</v>
      </c>
      <c r="G1160" s="1">
        <v>43697</v>
      </c>
      <c r="I1160" t="s">
        <v>7146</v>
      </c>
      <c r="J1160" t="s">
        <v>900</v>
      </c>
      <c r="K1160" t="s">
        <v>901</v>
      </c>
      <c r="L1160" t="s">
        <v>151</v>
      </c>
      <c r="M1160" t="s">
        <v>7147</v>
      </c>
      <c r="N1160" t="s">
        <v>7148</v>
      </c>
      <c r="O1160" t="s">
        <v>7149</v>
      </c>
      <c r="P1160" t="s">
        <v>7150</v>
      </c>
      <c r="Q1160" t="s">
        <v>2680</v>
      </c>
    </row>
    <row r="1161" spans="1:18" x14ac:dyDescent="0.25">
      <c r="A1161" t="s">
        <v>397</v>
      </c>
      <c r="B1161" t="s">
        <v>7151</v>
      </c>
      <c r="C1161" t="s">
        <v>7152</v>
      </c>
      <c r="D1161" t="s">
        <v>7152</v>
      </c>
      <c r="E1161" t="s">
        <v>1338</v>
      </c>
      <c r="F1161" s="1">
        <v>43410</v>
      </c>
      <c r="G1161" s="1">
        <v>44505</v>
      </c>
      <c r="I1161" t="s">
        <v>7153</v>
      </c>
      <c r="J1161">
        <v>1553</v>
      </c>
      <c r="K1161" t="s">
        <v>7154</v>
      </c>
      <c r="L1161" t="s">
        <v>145</v>
      </c>
      <c r="M1161" t="s">
        <v>7155</v>
      </c>
      <c r="N1161" t="s">
        <v>7156</v>
      </c>
      <c r="O1161" t="s">
        <v>7157</v>
      </c>
      <c r="P1161" t="s">
        <v>7158</v>
      </c>
      <c r="Q1161" t="s">
        <v>7159</v>
      </c>
    </row>
    <row r="1162" spans="1:18" x14ac:dyDescent="0.25">
      <c r="A1162" t="s">
        <v>11</v>
      </c>
      <c r="B1162" t="s">
        <v>7160</v>
      </c>
      <c r="C1162" t="s">
        <v>7161</v>
      </c>
      <c r="D1162" t="s">
        <v>7161</v>
      </c>
      <c r="E1162" t="s">
        <v>1338</v>
      </c>
      <c r="F1162" s="1">
        <v>42751</v>
      </c>
      <c r="G1162" s="1">
        <v>43845</v>
      </c>
      <c r="I1162" t="s">
        <v>7162</v>
      </c>
      <c r="J1162">
        <v>3770</v>
      </c>
      <c r="K1162" t="s">
        <v>7163</v>
      </c>
      <c r="L1162" t="s">
        <v>239</v>
      </c>
      <c r="M1162" t="s">
        <v>7164</v>
      </c>
      <c r="N1162" t="s">
        <v>7165</v>
      </c>
      <c r="O1162" t="s">
        <v>7166</v>
      </c>
      <c r="P1162" t="s">
        <v>7167</v>
      </c>
      <c r="Q1162" t="s">
        <v>7168</v>
      </c>
      <c r="R1162" t="s">
        <v>7169</v>
      </c>
    </row>
    <row r="1163" spans="1:18" x14ac:dyDescent="0.25">
      <c r="A1163" t="s">
        <v>178</v>
      </c>
      <c r="B1163" t="s">
        <v>7170</v>
      </c>
      <c r="C1163" t="s">
        <v>7171</v>
      </c>
      <c r="D1163" t="s">
        <v>7171</v>
      </c>
      <c r="E1163" t="s">
        <v>1338</v>
      </c>
      <c r="F1163" s="1">
        <v>43477</v>
      </c>
      <c r="G1163" s="1">
        <v>44572</v>
      </c>
      <c r="I1163" t="s">
        <v>7172</v>
      </c>
      <c r="J1163" t="s">
        <v>7173</v>
      </c>
      <c r="K1163" t="s">
        <v>2404</v>
      </c>
      <c r="L1163" t="s">
        <v>778</v>
      </c>
      <c r="M1163" t="s">
        <v>7174</v>
      </c>
      <c r="N1163" t="s">
        <v>7175</v>
      </c>
      <c r="O1163" t="s">
        <v>7176</v>
      </c>
      <c r="P1163" t="s">
        <v>2445</v>
      </c>
      <c r="Q1163" t="s">
        <v>7177</v>
      </c>
    </row>
    <row r="1164" spans="1:18" x14ac:dyDescent="0.25">
      <c r="A1164" t="s">
        <v>51</v>
      </c>
      <c r="B1164" t="s">
        <v>7178</v>
      </c>
      <c r="C1164" t="s">
        <v>7179</v>
      </c>
      <c r="D1164" t="s">
        <v>7179</v>
      </c>
      <c r="E1164" t="s">
        <v>1338</v>
      </c>
      <c r="F1164" s="1">
        <v>43206</v>
      </c>
      <c r="G1164" s="1">
        <v>44301</v>
      </c>
      <c r="I1164" t="s">
        <v>7180</v>
      </c>
      <c r="J1164" t="s">
        <v>7181</v>
      </c>
      <c r="K1164" t="s">
        <v>7182</v>
      </c>
      <c r="L1164" t="s">
        <v>57</v>
      </c>
      <c r="P1164" t="s">
        <v>1610</v>
      </c>
      <c r="Q1164" t="s">
        <v>6757</v>
      </c>
    </row>
    <row r="1165" spans="1:18" x14ac:dyDescent="0.25">
      <c r="A1165" t="s">
        <v>39</v>
      </c>
      <c r="B1165" t="s">
        <v>7183</v>
      </c>
      <c r="C1165" t="s">
        <v>7184</v>
      </c>
      <c r="D1165" t="s">
        <v>7184</v>
      </c>
      <c r="E1165" t="s">
        <v>1338</v>
      </c>
      <c r="F1165" s="1">
        <v>43209</v>
      </c>
      <c r="G1165" s="1">
        <v>44304</v>
      </c>
      <c r="I1165" t="s">
        <v>7185</v>
      </c>
      <c r="J1165">
        <v>118300</v>
      </c>
      <c r="K1165" t="s">
        <v>7186</v>
      </c>
      <c r="L1165" t="s">
        <v>129</v>
      </c>
      <c r="P1165" t="s">
        <v>6068</v>
      </c>
      <c r="Q1165" t="s">
        <v>4860</v>
      </c>
    </row>
    <row r="1166" spans="1:18" x14ac:dyDescent="0.25">
      <c r="A1166" t="s">
        <v>178</v>
      </c>
      <c r="B1166" t="s">
        <v>7187</v>
      </c>
      <c r="C1166" t="s">
        <v>7188</v>
      </c>
      <c r="D1166" t="s">
        <v>7188</v>
      </c>
      <c r="E1166" t="s">
        <v>1338</v>
      </c>
      <c r="F1166" s="1">
        <v>43270</v>
      </c>
      <c r="G1166" s="1">
        <v>44365</v>
      </c>
      <c r="I1166" t="s">
        <v>7189</v>
      </c>
      <c r="J1166" t="s">
        <v>7190</v>
      </c>
      <c r="K1166" t="s">
        <v>7191</v>
      </c>
      <c r="L1166" t="s">
        <v>778</v>
      </c>
      <c r="M1166" t="s">
        <v>7192</v>
      </c>
      <c r="N1166" t="s">
        <v>7193</v>
      </c>
      <c r="O1166" t="s">
        <v>7194</v>
      </c>
      <c r="P1166" t="s">
        <v>1271</v>
      </c>
      <c r="Q1166" t="s">
        <v>7195</v>
      </c>
    </row>
    <row r="1167" spans="1:18" x14ac:dyDescent="0.25">
      <c r="A1167" t="s">
        <v>59</v>
      </c>
      <c r="B1167" t="s">
        <v>7196</v>
      </c>
      <c r="C1167" t="s">
        <v>7197</v>
      </c>
      <c r="D1167" t="s">
        <v>7197</v>
      </c>
      <c r="E1167" t="s">
        <v>1338</v>
      </c>
      <c r="F1167" s="1">
        <v>43193</v>
      </c>
      <c r="G1167" s="1">
        <v>44288</v>
      </c>
      <c r="I1167" t="s">
        <v>7198</v>
      </c>
      <c r="J1167" t="s">
        <v>7199</v>
      </c>
      <c r="K1167" t="s">
        <v>7200</v>
      </c>
      <c r="L1167" t="s">
        <v>88</v>
      </c>
      <c r="P1167" t="s">
        <v>2489</v>
      </c>
      <c r="Q1167" t="s">
        <v>4728</v>
      </c>
    </row>
    <row r="1168" spans="1:18" x14ac:dyDescent="0.25">
      <c r="A1168" t="s">
        <v>381</v>
      </c>
      <c r="B1168" t="s">
        <v>7201</v>
      </c>
      <c r="C1168" t="s">
        <v>7202</v>
      </c>
      <c r="D1168" t="s">
        <v>7202</v>
      </c>
      <c r="E1168" t="s">
        <v>1338</v>
      </c>
      <c r="F1168" s="1">
        <v>43150</v>
      </c>
      <c r="G1168" s="1">
        <v>44179</v>
      </c>
      <c r="I1168" t="s">
        <v>7203</v>
      </c>
      <c r="J1168" t="s">
        <v>7204</v>
      </c>
      <c r="K1168" t="s">
        <v>7205</v>
      </c>
      <c r="L1168" t="s">
        <v>387</v>
      </c>
      <c r="P1168" t="s">
        <v>1630</v>
      </c>
      <c r="Q1168" t="s">
        <v>4542</v>
      </c>
    </row>
    <row r="1169" spans="1:18" x14ac:dyDescent="0.25">
      <c r="A1169" t="s">
        <v>114</v>
      </c>
      <c r="B1169" t="s">
        <v>7206</v>
      </c>
      <c r="C1169" t="s">
        <v>7207</v>
      </c>
      <c r="D1169" t="s">
        <v>7207</v>
      </c>
      <c r="E1169" t="s">
        <v>1338</v>
      </c>
      <c r="F1169" s="1">
        <v>43321</v>
      </c>
      <c r="G1169" s="1">
        <v>44416</v>
      </c>
      <c r="I1169" t="s">
        <v>7208</v>
      </c>
      <c r="J1169" t="s">
        <v>7209</v>
      </c>
      <c r="K1169" t="s">
        <v>7210</v>
      </c>
      <c r="L1169" t="s">
        <v>88</v>
      </c>
      <c r="P1169" t="s">
        <v>1088</v>
      </c>
      <c r="Q1169" t="s">
        <v>5444</v>
      </c>
    </row>
    <row r="1170" spans="1:18" x14ac:dyDescent="0.25">
      <c r="A1170" t="s">
        <v>274</v>
      </c>
      <c r="B1170" t="s">
        <v>7211</v>
      </c>
      <c r="C1170" t="s">
        <v>7212</v>
      </c>
      <c r="D1170" t="s">
        <v>7212</v>
      </c>
      <c r="E1170" t="s">
        <v>1338</v>
      </c>
      <c r="F1170" s="1">
        <v>42895</v>
      </c>
      <c r="G1170" s="1">
        <v>43990</v>
      </c>
      <c r="I1170" t="s">
        <v>7213</v>
      </c>
      <c r="K1170" t="s">
        <v>7214</v>
      </c>
      <c r="L1170" t="s">
        <v>234</v>
      </c>
      <c r="P1170" t="s">
        <v>1764</v>
      </c>
      <c r="Q1170" t="s">
        <v>880</v>
      </c>
    </row>
    <row r="1171" spans="1:18" x14ac:dyDescent="0.25">
      <c r="A1171" t="s">
        <v>274</v>
      </c>
      <c r="B1171" t="s">
        <v>7215</v>
      </c>
      <c r="C1171" t="s">
        <v>7216</v>
      </c>
      <c r="D1171" t="s">
        <v>7216</v>
      </c>
      <c r="E1171" t="s">
        <v>1338</v>
      </c>
      <c r="F1171" s="1">
        <v>43375</v>
      </c>
      <c r="G1171" s="1">
        <v>44470</v>
      </c>
      <c r="I1171" t="s">
        <v>7217</v>
      </c>
      <c r="J1171" t="s">
        <v>7218</v>
      </c>
      <c r="K1171" t="s">
        <v>4955</v>
      </c>
      <c r="L1171" t="s">
        <v>151</v>
      </c>
      <c r="P1171" t="s">
        <v>1463</v>
      </c>
      <c r="Q1171" t="s">
        <v>7219</v>
      </c>
    </row>
    <row r="1172" spans="1:18" x14ac:dyDescent="0.25">
      <c r="A1172" t="s">
        <v>11</v>
      </c>
      <c r="B1172" t="s">
        <v>7220</v>
      </c>
      <c r="C1172" t="s">
        <v>7221</v>
      </c>
      <c r="D1172" t="s">
        <v>7221</v>
      </c>
      <c r="E1172" t="s">
        <v>1338</v>
      </c>
      <c r="F1172" s="1">
        <v>43217</v>
      </c>
      <c r="G1172" s="1">
        <v>44312</v>
      </c>
      <c r="I1172" t="s">
        <v>2486</v>
      </c>
      <c r="J1172">
        <v>27472</v>
      </c>
      <c r="K1172" t="s">
        <v>1084</v>
      </c>
      <c r="L1172" t="s">
        <v>17</v>
      </c>
      <c r="P1172" t="s">
        <v>1630</v>
      </c>
      <c r="Q1172" t="s">
        <v>7222</v>
      </c>
    </row>
    <row r="1173" spans="1:18" x14ac:dyDescent="0.25">
      <c r="A1173" t="s">
        <v>59</v>
      </c>
      <c r="B1173" t="s">
        <v>7223</v>
      </c>
      <c r="C1173" t="s">
        <v>7224</v>
      </c>
      <c r="D1173" t="s">
        <v>7224</v>
      </c>
      <c r="E1173" t="s">
        <v>1338</v>
      </c>
      <c r="F1173" s="1">
        <v>43347</v>
      </c>
      <c r="G1173" s="1">
        <v>44442</v>
      </c>
      <c r="I1173" t="s">
        <v>7225</v>
      </c>
      <c r="J1173">
        <v>143000</v>
      </c>
      <c r="K1173" t="s">
        <v>7226</v>
      </c>
      <c r="L1173" t="s">
        <v>935</v>
      </c>
      <c r="P1173" t="s">
        <v>1271</v>
      </c>
      <c r="Q1173" t="s">
        <v>2274</v>
      </c>
      <c r="R1173" t="s">
        <v>7227</v>
      </c>
    </row>
    <row r="1174" spans="1:18" x14ac:dyDescent="0.25">
      <c r="A1174" t="s">
        <v>721</v>
      </c>
      <c r="B1174" t="s">
        <v>7228</v>
      </c>
      <c r="C1174" t="s">
        <v>7229</v>
      </c>
      <c r="D1174" t="s">
        <v>7229</v>
      </c>
      <c r="E1174" t="s">
        <v>1338</v>
      </c>
      <c r="F1174" s="1">
        <v>42674</v>
      </c>
      <c r="G1174" s="1">
        <v>43768</v>
      </c>
      <c r="I1174" t="s">
        <v>7230</v>
      </c>
      <c r="J1174" t="s">
        <v>7231</v>
      </c>
      <c r="K1174" t="s">
        <v>4235</v>
      </c>
      <c r="L1174" t="s">
        <v>151</v>
      </c>
      <c r="M1174" t="s">
        <v>7232</v>
      </c>
      <c r="N1174" t="s">
        <v>7233</v>
      </c>
      <c r="O1174" t="s">
        <v>7234</v>
      </c>
      <c r="P1174" t="s">
        <v>7235</v>
      </c>
      <c r="Q1174" t="s">
        <v>7236</v>
      </c>
    </row>
    <row r="1175" spans="1:18" x14ac:dyDescent="0.25">
      <c r="A1175" t="s">
        <v>381</v>
      </c>
      <c r="B1175" t="s">
        <v>7237</v>
      </c>
      <c r="C1175" t="s">
        <v>7238</v>
      </c>
      <c r="D1175" t="s">
        <v>7238</v>
      </c>
      <c r="E1175" t="s">
        <v>1338</v>
      </c>
      <c r="F1175" s="1">
        <v>43390</v>
      </c>
      <c r="G1175" s="1">
        <v>44485</v>
      </c>
      <c r="I1175" t="s">
        <v>4549</v>
      </c>
      <c r="J1175" t="s">
        <v>742</v>
      </c>
      <c r="K1175" t="s">
        <v>743</v>
      </c>
      <c r="L1175" t="s">
        <v>387</v>
      </c>
      <c r="M1175" t="s">
        <v>7239</v>
      </c>
      <c r="N1175" t="s">
        <v>7240</v>
      </c>
      <c r="O1175" t="s">
        <v>7241</v>
      </c>
      <c r="P1175" t="s">
        <v>2038</v>
      </c>
      <c r="Q1175" t="s">
        <v>7242</v>
      </c>
    </row>
    <row r="1176" spans="1:18" x14ac:dyDescent="0.25">
      <c r="A1176" t="s">
        <v>46</v>
      </c>
      <c r="B1176" t="s">
        <v>7243</v>
      </c>
      <c r="C1176" t="s">
        <v>7244</v>
      </c>
      <c r="D1176" t="s">
        <v>7244</v>
      </c>
      <c r="E1176" t="s">
        <v>1338</v>
      </c>
      <c r="F1176" s="1">
        <v>42888</v>
      </c>
      <c r="G1176" s="1">
        <v>43983</v>
      </c>
      <c r="I1176" t="s">
        <v>7245</v>
      </c>
      <c r="J1176" t="s">
        <v>7246</v>
      </c>
      <c r="K1176" t="s">
        <v>7247</v>
      </c>
      <c r="L1176" t="s">
        <v>778</v>
      </c>
      <c r="P1176" t="s">
        <v>7248</v>
      </c>
      <c r="Q1176" t="s">
        <v>7249</v>
      </c>
    </row>
    <row r="1177" spans="1:18" x14ac:dyDescent="0.25">
      <c r="A1177" t="s">
        <v>59</v>
      </c>
      <c r="B1177" t="s">
        <v>7250</v>
      </c>
      <c r="C1177" t="s">
        <v>7251</v>
      </c>
      <c r="D1177" t="s">
        <v>7251</v>
      </c>
      <c r="E1177" t="s">
        <v>1338</v>
      </c>
      <c r="F1177" s="1">
        <v>43370</v>
      </c>
      <c r="G1177" s="1">
        <v>44465</v>
      </c>
      <c r="I1177" t="s">
        <v>7252</v>
      </c>
      <c r="J1177" t="s">
        <v>7253</v>
      </c>
      <c r="K1177" t="s">
        <v>7254</v>
      </c>
      <c r="L1177" t="s">
        <v>88</v>
      </c>
      <c r="M1177" t="s">
        <v>7255</v>
      </c>
      <c r="N1177">
        <v>48914690118</v>
      </c>
      <c r="O1177" t="s">
        <v>7256</v>
      </c>
      <c r="P1177" t="s">
        <v>4159</v>
      </c>
      <c r="Q1177" t="s">
        <v>1595</v>
      </c>
    </row>
    <row r="1178" spans="1:18" x14ac:dyDescent="0.25">
      <c r="A1178" t="s">
        <v>46</v>
      </c>
      <c r="B1178" t="s">
        <v>7257</v>
      </c>
      <c r="C1178" t="s">
        <v>7258</v>
      </c>
      <c r="D1178" t="s">
        <v>7258</v>
      </c>
      <c r="E1178" t="s">
        <v>1338</v>
      </c>
      <c r="F1178" s="1">
        <v>42495</v>
      </c>
      <c r="G1178" s="1">
        <v>43589</v>
      </c>
      <c r="I1178" t="s">
        <v>7259</v>
      </c>
      <c r="J1178">
        <v>28850</v>
      </c>
      <c r="K1178" t="s">
        <v>5252</v>
      </c>
      <c r="L1178" t="s">
        <v>229</v>
      </c>
      <c r="P1178" t="s">
        <v>1630</v>
      </c>
      <c r="Q1178" t="s">
        <v>1933</v>
      </c>
    </row>
    <row r="1179" spans="1:18" x14ac:dyDescent="0.25">
      <c r="A1179" t="s">
        <v>59</v>
      </c>
      <c r="B1179" t="s">
        <v>7260</v>
      </c>
      <c r="C1179" t="s">
        <v>7261</v>
      </c>
      <c r="D1179" t="s">
        <v>7261</v>
      </c>
      <c r="E1179" t="s">
        <v>1338</v>
      </c>
      <c r="F1179" s="1">
        <v>42766</v>
      </c>
      <c r="G1179" s="1">
        <v>43860</v>
      </c>
      <c r="I1179" t="s">
        <v>7262</v>
      </c>
      <c r="K1179" t="s">
        <v>7263</v>
      </c>
      <c r="L1179" t="s">
        <v>66</v>
      </c>
      <c r="M1179" t="s">
        <v>7264</v>
      </c>
      <c r="N1179">
        <v>84743832053</v>
      </c>
      <c r="O1179" t="s">
        <v>7265</v>
      </c>
      <c r="P1179" t="s">
        <v>1033</v>
      </c>
      <c r="Q1179" t="s">
        <v>1451</v>
      </c>
    </row>
    <row r="1180" spans="1:18" x14ac:dyDescent="0.25">
      <c r="A1180" t="s">
        <v>77</v>
      </c>
      <c r="B1180" t="s">
        <v>7266</v>
      </c>
      <c r="C1180" t="s">
        <v>7267</v>
      </c>
      <c r="D1180" t="s">
        <v>7267</v>
      </c>
      <c r="E1180" t="s">
        <v>1338</v>
      </c>
      <c r="F1180" s="1">
        <v>42872</v>
      </c>
      <c r="G1180" s="1">
        <v>43967</v>
      </c>
      <c r="I1180" t="s">
        <v>7268</v>
      </c>
      <c r="K1180" t="s">
        <v>7269</v>
      </c>
      <c r="L1180" t="s">
        <v>318</v>
      </c>
      <c r="P1180" t="s">
        <v>5242</v>
      </c>
      <c r="Q1180" t="s">
        <v>3613</v>
      </c>
    </row>
    <row r="1181" spans="1:18" x14ac:dyDescent="0.25">
      <c r="A1181" t="s">
        <v>59</v>
      </c>
      <c r="B1181" t="s">
        <v>7270</v>
      </c>
      <c r="C1181" t="s">
        <v>7271</v>
      </c>
      <c r="D1181" t="s">
        <v>7271</v>
      </c>
      <c r="E1181" t="s">
        <v>1338</v>
      </c>
      <c r="F1181" s="1">
        <v>43291</v>
      </c>
      <c r="G1181" s="1">
        <v>44386</v>
      </c>
      <c r="I1181" t="s">
        <v>7272</v>
      </c>
      <c r="J1181" t="s">
        <v>7273</v>
      </c>
      <c r="K1181" t="s">
        <v>7274</v>
      </c>
      <c r="L1181" t="s">
        <v>224</v>
      </c>
      <c r="P1181" t="s">
        <v>1630</v>
      </c>
      <c r="Q1181" t="s">
        <v>880</v>
      </c>
    </row>
    <row r="1182" spans="1:18" x14ac:dyDescent="0.25">
      <c r="A1182" t="s">
        <v>11</v>
      </c>
      <c r="B1182" t="s">
        <v>7275</v>
      </c>
      <c r="C1182" t="s">
        <v>7276</v>
      </c>
      <c r="D1182" t="s">
        <v>7276</v>
      </c>
      <c r="E1182" t="s">
        <v>1338</v>
      </c>
      <c r="F1182" s="1">
        <v>42961</v>
      </c>
      <c r="G1182" s="1">
        <v>43818</v>
      </c>
      <c r="I1182" t="s">
        <v>7277</v>
      </c>
      <c r="J1182">
        <v>27572</v>
      </c>
      <c r="K1182" t="s">
        <v>1023</v>
      </c>
      <c r="L1182" t="s">
        <v>17</v>
      </c>
      <c r="P1182" t="s">
        <v>1088</v>
      </c>
      <c r="Q1182" t="s">
        <v>7278</v>
      </c>
    </row>
    <row r="1183" spans="1:18" x14ac:dyDescent="0.25">
      <c r="A1183" t="s">
        <v>59</v>
      </c>
      <c r="B1183" t="s">
        <v>7279</v>
      </c>
      <c r="C1183" t="s">
        <v>7280</v>
      </c>
      <c r="D1183" t="s">
        <v>7280</v>
      </c>
      <c r="E1183" t="s">
        <v>1338</v>
      </c>
      <c r="F1183" s="1">
        <v>42431</v>
      </c>
      <c r="G1183" s="1">
        <v>43525</v>
      </c>
      <c r="I1183" t="s">
        <v>7281</v>
      </c>
      <c r="J1183">
        <v>238869</v>
      </c>
      <c r="K1183" t="s">
        <v>4317</v>
      </c>
      <c r="L1183" t="s">
        <v>402</v>
      </c>
      <c r="M1183" t="s">
        <v>7282</v>
      </c>
      <c r="N1183">
        <v>68362527</v>
      </c>
      <c r="O1183" t="s">
        <v>7283</v>
      </c>
      <c r="P1183" t="s">
        <v>2056</v>
      </c>
      <c r="Q1183" t="s">
        <v>880</v>
      </c>
    </row>
    <row r="1184" spans="1:18" x14ac:dyDescent="0.25">
      <c r="A1184" t="s">
        <v>201</v>
      </c>
      <c r="B1184" t="s">
        <v>7284</v>
      </c>
      <c r="C1184" t="s">
        <v>7285</v>
      </c>
      <c r="D1184" t="s">
        <v>7285</v>
      </c>
      <c r="E1184" t="s">
        <v>1338</v>
      </c>
      <c r="F1184" s="1">
        <v>42604</v>
      </c>
      <c r="G1184" s="1">
        <v>43698</v>
      </c>
      <c r="I1184" t="s">
        <v>7286</v>
      </c>
      <c r="J1184">
        <v>912</v>
      </c>
      <c r="K1184" t="s">
        <v>7287</v>
      </c>
      <c r="L1184" t="s">
        <v>755</v>
      </c>
      <c r="M1184" t="s">
        <v>7288</v>
      </c>
      <c r="N1184">
        <v>88687783681</v>
      </c>
      <c r="O1184" t="s">
        <v>7289</v>
      </c>
      <c r="P1184" t="s">
        <v>1463</v>
      </c>
      <c r="Q1184" t="s">
        <v>7290</v>
      </c>
    </row>
    <row r="1185" spans="1:18" x14ac:dyDescent="0.25">
      <c r="A1185" t="s">
        <v>178</v>
      </c>
      <c r="B1185" t="s">
        <v>7291</v>
      </c>
      <c r="C1185" t="s">
        <v>7292</v>
      </c>
      <c r="D1185" t="s">
        <v>7292</v>
      </c>
      <c r="E1185" t="s">
        <v>1338</v>
      </c>
      <c r="F1185" s="1">
        <v>43093</v>
      </c>
      <c r="G1185" s="1">
        <v>44188</v>
      </c>
      <c r="I1185" t="s">
        <v>7293</v>
      </c>
      <c r="J1185" t="s">
        <v>7294</v>
      </c>
      <c r="K1185" t="s">
        <v>7295</v>
      </c>
      <c r="L1185" t="s">
        <v>145</v>
      </c>
      <c r="P1185" t="s">
        <v>1271</v>
      </c>
      <c r="Q1185" t="s">
        <v>7296</v>
      </c>
    </row>
    <row r="1186" spans="1:18" x14ac:dyDescent="0.25">
      <c r="A1186" t="s">
        <v>39</v>
      </c>
      <c r="B1186" t="s">
        <v>7297</v>
      </c>
      <c r="C1186" t="s">
        <v>7298</v>
      </c>
      <c r="D1186" t="s">
        <v>7298</v>
      </c>
      <c r="E1186" t="s">
        <v>1338</v>
      </c>
      <c r="F1186" s="1">
        <v>43347</v>
      </c>
      <c r="G1186" s="1">
        <v>44442</v>
      </c>
      <c r="I1186" t="s">
        <v>7299</v>
      </c>
      <c r="J1186">
        <v>95037</v>
      </c>
      <c r="K1186" t="s">
        <v>7300</v>
      </c>
      <c r="L1186" t="s">
        <v>234</v>
      </c>
      <c r="P1186" t="s">
        <v>1389</v>
      </c>
      <c r="Q1186" t="s">
        <v>2490</v>
      </c>
      <c r="R1186" t="s">
        <v>7298</v>
      </c>
    </row>
    <row r="1187" spans="1:18" x14ac:dyDescent="0.25">
      <c r="A1187" t="s">
        <v>178</v>
      </c>
      <c r="B1187" t="s">
        <v>7301</v>
      </c>
      <c r="C1187" t="s">
        <v>7302</v>
      </c>
      <c r="D1187" t="s">
        <v>7302</v>
      </c>
      <c r="E1187" t="s">
        <v>1338</v>
      </c>
      <c r="F1187" s="1">
        <v>42833</v>
      </c>
      <c r="G1187" s="1">
        <v>43928</v>
      </c>
      <c r="I1187" t="s">
        <v>7303</v>
      </c>
      <c r="J1187" t="s">
        <v>7304</v>
      </c>
      <c r="K1187" t="s">
        <v>7305</v>
      </c>
      <c r="L1187" t="s">
        <v>778</v>
      </c>
      <c r="M1187" t="s">
        <v>7306</v>
      </c>
      <c r="N1187" t="s">
        <v>7307</v>
      </c>
      <c r="O1187" t="s">
        <v>7308</v>
      </c>
      <c r="P1187" t="s">
        <v>7309</v>
      </c>
      <c r="Q1187" t="s">
        <v>7310</v>
      </c>
    </row>
    <row r="1188" spans="1:18" x14ac:dyDescent="0.25">
      <c r="A1188" t="s">
        <v>114</v>
      </c>
      <c r="B1188" t="s">
        <v>7311</v>
      </c>
      <c r="C1188" t="s">
        <v>7312</v>
      </c>
      <c r="D1188" t="s">
        <v>7312</v>
      </c>
      <c r="E1188" t="s">
        <v>1338</v>
      </c>
      <c r="F1188" s="1">
        <v>43140</v>
      </c>
      <c r="G1188" s="1">
        <v>44235</v>
      </c>
      <c r="I1188" t="s">
        <v>7313</v>
      </c>
      <c r="J1188" t="s">
        <v>7314</v>
      </c>
      <c r="K1188" t="s">
        <v>4562</v>
      </c>
      <c r="L1188" t="s">
        <v>387</v>
      </c>
      <c r="M1188" t="s">
        <v>7315</v>
      </c>
      <c r="P1188" t="s">
        <v>70</v>
      </c>
      <c r="Q1188" t="s">
        <v>1641</v>
      </c>
    </row>
    <row r="1189" spans="1:18" x14ac:dyDescent="0.25">
      <c r="A1189" t="s">
        <v>114</v>
      </c>
      <c r="B1189" t="s">
        <v>7316</v>
      </c>
      <c r="C1189" t="s">
        <v>7317</v>
      </c>
      <c r="D1189" t="s">
        <v>7317</v>
      </c>
      <c r="E1189" t="s">
        <v>1338</v>
      </c>
      <c r="F1189" s="1">
        <v>42858</v>
      </c>
      <c r="G1189" s="1">
        <v>43953</v>
      </c>
      <c r="I1189" t="s">
        <v>7318</v>
      </c>
      <c r="K1189" t="s">
        <v>7319</v>
      </c>
      <c r="L1189" t="s">
        <v>772</v>
      </c>
      <c r="M1189" t="s">
        <v>7320</v>
      </c>
      <c r="N1189" t="s">
        <v>7321</v>
      </c>
      <c r="O1189" t="s">
        <v>7322</v>
      </c>
      <c r="P1189" t="s">
        <v>1271</v>
      </c>
      <c r="Q1189" t="s">
        <v>2530</v>
      </c>
    </row>
    <row r="1190" spans="1:18" x14ac:dyDescent="0.25">
      <c r="A1190" t="s">
        <v>274</v>
      </c>
      <c r="B1190" t="s">
        <v>7323</v>
      </c>
      <c r="C1190" t="s">
        <v>7324</v>
      </c>
      <c r="D1190" t="s">
        <v>7324</v>
      </c>
      <c r="E1190" t="s">
        <v>1338</v>
      </c>
      <c r="F1190" s="1">
        <v>43441</v>
      </c>
      <c r="G1190" s="1">
        <v>44536</v>
      </c>
      <c r="I1190" t="s">
        <v>7325</v>
      </c>
      <c r="J1190">
        <v>2125</v>
      </c>
      <c r="K1190" t="s">
        <v>4821</v>
      </c>
      <c r="L1190" t="s">
        <v>234</v>
      </c>
      <c r="M1190" t="s">
        <v>7326</v>
      </c>
      <c r="N1190" t="s">
        <v>7327</v>
      </c>
      <c r="O1190" t="s">
        <v>7328</v>
      </c>
      <c r="P1190" t="s">
        <v>1630</v>
      </c>
      <c r="Q1190" t="s">
        <v>2864</v>
      </c>
      <c r="R1190" t="s">
        <v>7329</v>
      </c>
    </row>
    <row r="1191" spans="1:18" x14ac:dyDescent="0.25">
      <c r="A1191" t="s">
        <v>114</v>
      </c>
      <c r="B1191" t="s">
        <v>7330</v>
      </c>
      <c r="C1191" t="s">
        <v>7331</v>
      </c>
      <c r="D1191" t="s">
        <v>7331</v>
      </c>
      <c r="E1191" t="s">
        <v>1338</v>
      </c>
      <c r="F1191" s="1">
        <v>43194</v>
      </c>
      <c r="G1191" s="1">
        <v>44289</v>
      </c>
      <c r="I1191" t="s">
        <v>7332</v>
      </c>
      <c r="J1191">
        <v>524410</v>
      </c>
      <c r="K1191" t="s">
        <v>7333</v>
      </c>
      <c r="L1191" t="s">
        <v>442</v>
      </c>
      <c r="M1191" t="s">
        <v>7334</v>
      </c>
      <c r="O1191" t="s">
        <v>7335</v>
      </c>
      <c r="P1191" t="s">
        <v>1271</v>
      </c>
      <c r="Q1191" t="s">
        <v>1900</v>
      </c>
    </row>
    <row r="1192" spans="1:18" x14ac:dyDescent="0.25">
      <c r="A1192" t="s">
        <v>114</v>
      </c>
      <c r="B1192" t="s">
        <v>7336</v>
      </c>
      <c r="C1192" t="s">
        <v>7337</v>
      </c>
      <c r="D1192" t="s">
        <v>7337</v>
      </c>
      <c r="E1192" t="s">
        <v>1338</v>
      </c>
      <c r="F1192" s="1">
        <v>42732</v>
      </c>
      <c r="G1192" s="1">
        <v>43751</v>
      </c>
      <c r="I1192" t="s">
        <v>7338</v>
      </c>
      <c r="J1192" t="s">
        <v>7339</v>
      </c>
      <c r="K1192" t="s">
        <v>7340</v>
      </c>
      <c r="L1192" t="s">
        <v>120</v>
      </c>
      <c r="M1192" t="s">
        <v>7341</v>
      </c>
      <c r="N1192" t="s">
        <v>7342</v>
      </c>
      <c r="O1192" t="s">
        <v>7343</v>
      </c>
      <c r="Q1192" t="s">
        <v>3836</v>
      </c>
    </row>
    <row r="1193" spans="1:18" x14ac:dyDescent="0.25">
      <c r="A1193" t="s">
        <v>59</v>
      </c>
      <c r="B1193" t="s">
        <v>7344</v>
      </c>
      <c r="C1193" t="s">
        <v>7345</v>
      </c>
      <c r="D1193" t="s">
        <v>7345</v>
      </c>
      <c r="E1193" t="s">
        <v>1338</v>
      </c>
      <c r="F1193" s="1">
        <v>43441</v>
      </c>
      <c r="G1193" s="1">
        <v>44536</v>
      </c>
      <c r="I1193" t="s">
        <v>7346</v>
      </c>
      <c r="J1193">
        <v>17000</v>
      </c>
      <c r="K1193" t="s">
        <v>7347</v>
      </c>
      <c r="L1193" t="s">
        <v>224</v>
      </c>
      <c r="P1193" t="s">
        <v>1033</v>
      </c>
      <c r="Q1193" t="s">
        <v>1658</v>
      </c>
    </row>
    <row r="1194" spans="1:18" x14ac:dyDescent="0.25">
      <c r="A1194" t="s">
        <v>114</v>
      </c>
      <c r="B1194" t="s">
        <v>7348</v>
      </c>
      <c r="C1194" t="s">
        <v>7349</v>
      </c>
      <c r="D1194" t="s">
        <v>7349</v>
      </c>
      <c r="E1194" t="s">
        <v>1338</v>
      </c>
      <c r="F1194" s="1">
        <v>43481</v>
      </c>
      <c r="G1194" s="1">
        <v>44576</v>
      </c>
      <c r="I1194" t="s">
        <v>7350</v>
      </c>
      <c r="K1194" t="s">
        <v>7351</v>
      </c>
      <c r="L1194" t="s">
        <v>129</v>
      </c>
      <c r="M1194" t="s">
        <v>7352</v>
      </c>
      <c r="N1194" t="s">
        <v>7353</v>
      </c>
      <c r="O1194" t="s">
        <v>7354</v>
      </c>
      <c r="P1194" t="s">
        <v>1377</v>
      </c>
      <c r="Q1194" t="s">
        <v>880</v>
      </c>
    </row>
    <row r="1195" spans="1:18" x14ac:dyDescent="0.25">
      <c r="A1195" t="s">
        <v>124</v>
      </c>
      <c r="B1195" t="s">
        <v>7355</v>
      </c>
      <c r="C1195" t="s">
        <v>769</v>
      </c>
      <c r="D1195" t="s">
        <v>769</v>
      </c>
      <c r="E1195" t="s">
        <v>1338</v>
      </c>
      <c r="F1195" s="1">
        <v>42960</v>
      </c>
      <c r="G1195" s="1">
        <v>44055</v>
      </c>
      <c r="I1195" t="s">
        <v>770</v>
      </c>
      <c r="J1195">
        <v>999077</v>
      </c>
      <c r="K1195" t="s">
        <v>7356</v>
      </c>
      <c r="L1195" t="s">
        <v>772</v>
      </c>
      <c r="P1195" t="s">
        <v>7357</v>
      </c>
      <c r="Q1195" t="s">
        <v>1933</v>
      </c>
    </row>
    <row r="1196" spans="1:18" x14ac:dyDescent="0.25">
      <c r="A1196" t="s">
        <v>178</v>
      </c>
      <c r="B1196" t="s">
        <v>7358</v>
      </c>
      <c r="C1196" t="s">
        <v>7359</v>
      </c>
      <c r="D1196" t="s">
        <v>7359</v>
      </c>
      <c r="E1196" t="s">
        <v>1338</v>
      </c>
      <c r="F1196" s="1">
        <v>43080</v>
      </c>
      <c r="G1196" s="1">
        <v>44175</v>
      </c>
      <c r="I1196" t="s">
        <v>7360</v>
      </c>
      <c r="J1196" t="s">
        <v>7361</v>
      </c>
      <c r="K1196" t="s">
        <v>6233</v>
      </c>
      <c r="L1196" t="s">
        <v>778</v>
      </c>
      <c r="M1196" t="s">
        <v>7362</v>
      </c>
      <c r="N1196" t="s">
        <v>7363</v>
      </c>
      <c r="O1196" t="s">
        <v>7364</v>
      </c>
      <c r="P1196" t="s">
        <v>7365</v>
      </c>
      <c r="Q1196" t="s">
        <v>2661</v>
      </c>
    </row>
    <row r="1197" spans="1:18" x14ac:dyDescent="0.25">
      <c r="A1197" t="s">
        <v>72</v>
      </c>
      <c r="B1197" t="s">
        <v>7366</v>
      </c>
      <c r="C1197" t="s">
        <v>7367</v>
      </c>
      <c r="D1197" t="s">
        <v>7367</v>
      </c>
      <c r="E1197" t="s">
        <v>1338</v>
      </c>
      <c r="F1197" s="1">
        <v>43223</v>
      </c>
      <c r="G1197" s="1">
        <v>44318</v>
      </c>
      <c r="I1197" t="s">
        <v>7368</v>
      </c>
      <c r="J1197">
        <v>34771</v>
      </c>
      <c r="K1197" t="s">
        <v>7369</v>
      </c>
      <c r="L1197" t="s">
        <v>57</v>
      </c>
      <c r="P1197" t="s">
        <v>1630</v>
      </c>
      <c r="Q1197" t="s">
        <v>1351</v>
      </c>
    </row>
    <row r="1198" spans="1:18" x14ac:dyDescent="0.25">
      <c r="A1198" t="s">
        <v>77</v>
      </c>
      <c r="B1198" t="s">
        <v>7370</v>
      </c>
      <c r="C1198" t="s">
        <v>7371</v>
      </c>
      <c r="D1198" t="s">
        <v>7371</v>
      </c>
      <c r="E1198" t="s">
        <v>1338</v>
      </c>
      <c r="F1198" s="1">
        <v>42634</v>
      </c>
      <c r="G1198" s="1">
        <v>43728</v>
      </c>
      <c r="I1198" t="s">
        <v>7372</v>
      </c>
      <c r="K1198" t="s">
        <v>7373</v>
      </c>
      <c r="L1198" t="s">
        <v>942</v>
      </c>
      <c r="P1198" t="s">
        <v>1271</v>
      </c>
      <c r="Q1198" t="s">
        <v>1471</v>
      </c>
    </row>
    <row r="1199" spans="1:18" x14ac:dyDescent="0.25">
      <c r="A1199" t="s">
        <v>72</v>
      </c>
      <c r="B1199" t="s">
        <v>7374</v>
      </c>
      <c r="C1199" t="s">
        <v>7375</v>
      </c>
      <c r="D1199" t="s">
        <v>7375</v>
      </c>
      <c r="E1199" t="s">
        <v>1338</v>
      </c>
      <c r="F1199" s="1">
        <v>43403</v>
      </c>
      <c r="G1199" s="1">
        <v>44498</v>
      </c>
      <c r="I1199" t="s">
        <v>7376</v>
      </c>
      <c r="K1199" t="s">
        <v>7377</v>
      </c>
      <c r="L1199" t="s">
        <v>1681</v>
      </c>
      <c r="M1199" t="s">
        <v>7378</v>
      </c>
      <c r="P1199" t="s">
        <v>1610</v>
      </c>
      <c r="Q1199" t="s">
        <v>333</v>
      </c>
    </row>
    <row r="1200" spans="1:18" x14ac:dyDescent="0.25">
      <c r="A1200" t="s">
        <v>178</v>
      </c>
      <c r="B1200" t="s">
        <v>7379</v>
      </c>
      <c r="C1200" t="s">
        <v>7380</v>
      </c>
      <c r="D1200" t="s">
        <v>7380</v>
      </c>
      <c r="E1200" t="s">
        <v>1338</v>
      </c>
      <c r="F1200" s="1">
        <v>43088</v>
      </c>
      <c r="G1200" s="1">
        <v>44183</v>
      </c>
      <c r="I1200" t="s">
        <v>7381</v>
      </c>
      <c r="J1200" t="s">
        <v>7382</v>
      </c>
      <c r="K1200" t="s">
        <v>7383</v>
      </c>
      <c r="L1200" t="s">
        <v>778</v>
      </c>
      <c r="M1200" t="s">
        <v>7384</v>
      </c>
      <c r="N1200" t="s">
        <v>7385</v>
      </c>
      <c r="O1200" t="s">
        <v>7386</v>
      </c>
      <c r="P1200" t="s">
        <v>2209</v>
      </c>
      <c r="Q1200" t="s">
        <v>4637</v>
      </c>
    </row>
    <row r="1201" spans="1:18" x14ac:dyDescent="0.25">
      <c r="A1201" t="s">
        <v>397</v>
      </c>
      <c r="B1201" t="s">
        <v>7387</v>
      </c>
      <c r="C1201" t="s">
        <v>7388</v>
      </c>
      <c r="D1201" t="s">
        <v>7388</v>
      </c>
      <c r="E1201" t="s">
        <v>1338</v>
      </c>
      <c r="F1201" s="1">
        <v>42978</v>
      </c>
      <c r="G1201" s="1">
        <v>44077</v>
      </c>
      <c r="I1201" t="s">
        <v>7389</v>
      </c>
      <c r="J1201" t="s">
        <v>7390</v>
      </c>
      <c r="K1201" t="s">
        <v>4373</v>
      </c>
      <c r="L1201" t="s">
        <v>387</v>
      </c>
      <c r="P1201" t="s">
        <v>1698</v>
      </c>
      <c r="Q1201" t="s">
        <v>2244</v>
      </c>
      <c r="R1201" t="s">
        <v>7391</v>
      </c>
    </row>
    <row r="1202" spans="1:18" x14ac:dyDescent="0.25">
      <c r="A1202" t="s">
        <v>201</v>
      </c>
      <c r="B1202" t="s">
        <v>7392</v>
      </c>
      <c r="C1202" t="s">
        <v>7393</v>
      </c>
      <c r="D1202" t="s">
        <v>7393</v>
      </c>
      <c r="E1202" t="s">
        <v>1338</v>
      </c>
      <c r="F1202" s="1">
        <v>43489</v>
      </c>
      <c r="G1202" s="1">
        <v>43893</v>
      </c>
      <c r="I1202" t="s">
        <v>7394</v>
      </c>
      <c r="J1202" t="s">
        <v>7395</v>
      </c>
      <c r="K1202" t="s">
        <v>7396</v>
      </c>
      <c r="L1202" t="s">
        <v>145</v>
      </c>
      <c r="P1202" t="s">
        <v>1271</v>
      </c>
      <c r="Q1202" t="s">
        <v>1427</v>
      </c>
    </row>
    <row r="1203" spans="1:18" x14ac:dyDescent="0.25">
      <c r="A1203" t="s">
        <v>114</v>
      </c>
      <c r="B1203" t="s">
        <v>7397</v>
      </c>
      <c r="C1203" t="s">
        <v>7398</v>
      </c>
      <c r="D1203" t="s">
        <v>7398</v>
      </c>
      <c r="E1203" t="s">
        <v>1338</v>
      </c>
      <c r="F1203" s="1">
        <v>42786</v>
      </c>
      <c r="G1203" s="1">
        <v>43880</v>
      </c>
      <c r="I1203" t="s">
        <v>7399</v>
      </c>
      <c r="J1203" t="s">
        <v>7400</v>
      </c>
      <c r="K1203" t="s">
        <v>7401</v>
      </c>
      <c r="L1203" t="s">
        <v>120</v>
      </c>
      <c r="M1203" t="s">
        <v>7402</v>
      </c>
      <c r="N1203" t="s">
        <v>7403</v>
      </c>
      <c r="O1203" t="s">
        <v>7404</v>
      </c>
      <c r="P1203" t="s">
        <v>2611</v>
      </c>
      <c r="Q1203" t="s">
        <v>7405</v>
      </c>
    </row>
    <row r="1204" spans="1:18" x14ac:dyDescent="0.25">
      <c r="A1204" t="s">
        <v>192</v>
      </c>
      <c r="B1204" t="s">
        <v>7406</v>
      </c>
      <c r="C1204" t="s">
        <v>7407</v>
      </c>
      <c r="D1204" t="s">
        <v>7407</v>
      </c>
      <c r="E1204" t="s">
        <v>1338</v>
      </c>
      <c r="F1204" s="1">
        <v>43455</v>
      </c>
      <c r="G1204" s="1">
        <v>44550</v>
      </c>
      <c r="I1204" t="s">
        <v>7408</v>
      </c>
      <c r="J1204">
        <v>8957</v>
      </c>
      <c r="K1204" t="s">
        <v>6218</v>
      </c>
      <c r="L1204" t="s">
        <v>197</v>
      </c>
      <c r="M1204" t="s">
        <v>7409</v>
      </c>
      <c r="O1204" t="s">
        <v>7410</v>
      </c>
      <c r="P1204" t="s">
        <v>2056</v>
      </c>
      <c r="Q1204" t="s">
        <v>2426</v>
      </c>
      <c r="R1204" t="s">
        <v>7411</v>
      </c>
    </row>
    <row r="1205" spans="1:18" x14ac:dyDescent="0.25">
      <c r="A1205" t="s">
        <v>59</v>
      </c>
      <c r="B1205" t="s">
        <v>7412</v>
      </c>
      <c r="C1205" t="s">
        <v>7413</v>
      </c>
      <c r="D1205" t="s">
        <v>7413</v>
      </c>
      <c r="E1205" t="s">
        <v>1338</v>
      </c>
      <c r="F1205" s="1">
        <v>43179</v>
      </c>
      <c r="G1205" s="1">
        <v>44274</v>
      </c>
      <c r="I1205" t="s">
        <v>7414</v>
      </c>
      <c r="J1205">
        <v>72300</v>
      </c>
      <c r="K1205" t="s">
        <v>7415</v>
      </c>
      <c r="L1205" t="s">
        <v>224</v>
      </c>
    </row>
    <row r="1206" spans="1:18" x14ac:dyDescent="0.25">
      <c r="A1206" t="s">
        <v>201</v>
      </c>
      <c r="B1206" t="s">
        <v>7416</v>
      </c>
      <c r="C1206" t="s">
        <v>7417</v>
      </c>
      <c r="D1206" t="s">
        <v>7417</v>
      </c>
      <c r="E1206" t="s">
        <v>1338</v>
      </c>
      <c r="F1206" s="1">
        <v>43378</v>
      </c>
      <c r="G1206" s="1">
        <v>44109</v>
      </c>
      <c r="I1206" t="s">
        <v>7418</v>
      </c>
      <c r="J1206">
        <v>9163</v>
      </c>
      <c r="K1206" t="s">
        <v>7418</v>
      </c>
      <c r="L1206" t="s">
        <v>206</v>
      </c>
      <c r="P1206" t="s">
        <v>1630</v>
      </c>
      <c r="Q1206" t="s">
        <v>1849</v>
      </c>
    </row>
    <row r="1207" spans="1:18" x14ac:dyDescent="0.25">
      <c r="A1207" t="s">
        <v>59</v>
      </c>
      <c r="B1207" t="s">
        <v>7419</v>
      </c>
      <c r="C1207" t="s">
        <v>7420</v>
      </c>
      <c r="D1207" t="s">
        <v>7420</v>
      </c>
      <c r="E1207" t="s">
        <v>1338</v>
      </c>
      <c r="F1207" s="1">
        <v>42723</v>
      </c>
      <c r="G1207" s="1">
        <v>43817</v>
      </c>
      <c r="I1207" t="s">
        <v>7421</v>
      </c>
      <c r="J1207">
        <v>62200</v>
      </c>
      <c r="K1207" t="s">
        <v>223</v>
      </c>
      <c r="L1207" t="s">
        <v>224</v>
      </c>
      <c r="M1207" t="s">
        <v>7422</v>
      </c>
      <c r="N1207" t="s">
        <v>7423</v>
      </c>
      <c r="O1207" t="s">
        <v>7424</v>
      </c>
      <c r="P1207" t="s">
        <v>2445</v>
      </c>
      <c r="Q1207" t="s">
        <v>2433</v>
      </c>
    </row>
    <row r="1208" spans="1:18" x14ac:dyDescent="0.25">
      <c r="A1208" t="s">
        <v>274</v>
      </c>
      <c r="B1208" t="s">
        <v>7425</v>
      </c>
      <c r="C1208" t="s">
        <v>7426</v>
      </c>
      <c r="D1208" t="s">
        <v>7426</v>
      </c>
      <c r="E1208" t="s">
        <v>1338</v>
      </c>
      <c r="F1208" s="1">
        <v>43115</v>
      </c>
      <c r="G1208" s="1">
        <v>44210</v>
      </c>
      <c r="I1208" t="s">
        <v>7427</v>
      </c>
      <c r="J1208" t="s">
        <v>7428</v>
      </c>
      <c r="K1208" t="s">
        <v>7427</v>
      </c>
      <c r="L1208" t="s">
        <v>151</v>
      </c>
      <c r="P1208" t="s">
        <v>1630</v>
      </c>
      <c r="Q1208" t="s">
        <v>2361</v>
      </c>
    </row>
    <row r="1209" spans="1:18" x14ac:dyDescent="0.25">
      <c r="A1209" t="s">
        <v>46</v>
      </c>
      <c r="B1209" t="s">
        <v>7429</v>
      </c>
      <c r="C1209" t="s">
        <v>7430</v>
      </c>
      <c r="D1209" t="s">
        <v>7430</v>
      </c>
      <c r="E1209" t="s">
        <v>1338</v>
      </c>
      <c r="F1209" s="1">
        <v>42697</v>
      </c>
      <c r="G1209" s="1">
        <v>43791</v>
      </c>
      <c r="I1209" t="s">
        <v>7431</v>
      </c>
      <c r="J1209" t="s">
        <v>7432</v>
      </c>
      <c r="K1209" t="s">
        <v>7433</v>
      </c>
      <c r="L1209" t="s">
        <v>151</v>
      </c>
      <c r="P1209" t="s">
        <v>1630</v>
      </c>
      <c r="Q1209" t="s">
        <v>7434</v>
      </c>
    </row>
    <row r="1210" spans="1:18" x14ac:dyDescent="0.25">
      <c r="A1210" t="s">
        <v>274</v>
      </c>
      <c r="B1210" t="s">
        <v>7435</v>
      </c>
      <c r="C1210" t="s">
        <v>7436</v>
      </c>
      <c r="D1210" t="s">
        <v>7436</v>
      </c>
      <c r="E1210" t="s">
        <v>1338</v>
      </c>
      <c r="F1210" s="1">
        <v>43213</v>
      </c>
      <c r="G1210" s="1">
        <v>44308</v>
      </c>
      <c r="I1210" t="s">
        <v>7437</v>
      </c>
      <c r="J1210" t="s">
        <v>7438</v>
      </c>
      <c r="K1210" t="s">
        <v>7439</v>
      </c>
      <c r="L1210" t="s">
        <v>151</v>
      </c>
      <c r="P1210" t="s">
        <v>1630</v>
      </c>
      <c r="Q1210" t="s">
        <v>7440</v>
      </c>
    </row>
    <row r="1211" spans="1:18" x14ac:dyDescent="0.25">
      <c r="A1211" t="s">
        <v>114</v>
      </c>
      <c r="B1211" t="s">
        <v>7441</v>
      </c>
      <c r="C1211" t="s">
        <v>7442</v>
      </c>
      <c r="D1211" t="s">
        <v>7442</v>
      </c>
      <c r="E1211" t="s">
        <v>1338</v>
      </c>
      <c r="F1211" s="1">
        <v>42943</v>
      </c>
      <c r="G1211" s="1">
        <v>44038</v>
      </c>
      <c r="I1211" t="s">
        <v>4597</v>
      </c>
      <c r="J1211" t="s">
        <v>7443</v>
      </c>
      <c r="K1211" t="s">
        <v>4598</v>
      </c>
      <c r="L1211" t="s">
        <v>1861</v>
      </c>
      <c r="M1211" t="s">
        <v>7444</v>
      </c>
      <c r="N1211" t="s">
        <v>7445</v>
      </c>
      <c r="O1211" t="s">
        <v>7446</v>
      </c>
      <c r="P1211" t="s">
        <v>7447</v>
      </c>
      <c r="Q1211" t="s">
        <v>6577</v>
      </c>
    </row>
    <row r="1212" spans="1:18" x14ac:dyDescent="0.25">
      <c r="A1212" t="s">
        <v>72</v>
      </c>
      <c r="B1212" t="s">
        <v>7448</v>
      </c>
      <c r="C1212" t="s">
        <v>7449</v>
      </c>
      <c r="D1212" t="s">
        <v>7449</v>
      </c>
      <c r="E1212" t="s">
        <v>1338</v>
      </c>
      <c r="F1212" s="1">
        <v>42829</v>
      </c>
      <c r="G1212" s="1">
        <v>43924</v>
      </c>
      <c r="I1212" t="s">
        <v>7033</v>
      </c>
      <c r="J1212">
        <v>31177</v>
      </c>
      <c r="K1212" t="s">
        <v>7034</v>
      </c>
      <c r="L1212" t="s">
        <v>17</v>
      </c>
      <c r="P1212" t="s">
        <v>1088</v>
      </c>
      <c r="Q1212" t="s">
        <v>6877</v>
      </c>
    </row>
    <row r="1213" spans="1:18" x14ac:dyDescent="0.25">
      <c r="A1213" t="s">
        <v>46</v>
      </c>
      <c r="B1213" t="s">
        <v>7450</v>
      </c>
      <c r="C1213" t="s">
        <v>7451</v>
      </c>
      <c r="D1213" t="s">
        <v>7451</v>
      </c>
      <c r="E1213" t="s">
        <v>1338</v>
      </c>
      <c r="F1213" s="1">
        <v>43461</v>
      </c>
      <c r="G1213" s="1">
        <v>44556</v>
      </c>
      <c r="I1213" t="s">
        <v>7452</v>
      </c>
      <c r="J1213" t="s">
        <v>7453</v>
      </c>
      <c r="K1213" t="s">
        <v>7454</v>
      </c>
      <c r="L1213" t="s">
        <v>2179</v>
      </c>
      <c r="M1213" t="s">
        <v>7455</v>
      </c>
      <c r="O1213" t="s">
        <v>7456</v>
      </c>
      <c r="P1213" t="s">
        <v>1630</v>
      </c>
      <c r="Q1213" t="s">
        <v>7457</v>
      </c>
    </row>
    <row r="1214" spans="1:18" x14ac:dyDescent="0.25">
      <c r="A1214" t="s">
        <v>274</v>
      </c>
      <c r="B1214" t="s">
        <v>7458</v>
      </c>
      <c r="C1214" t="s">
        <v>7459</v>
      </c>
      <c r="D1214" t="s">
        <v>7459</v>
      </c>
      <c r="E1214" t="s">
        <v>1338</v>
      </c>
      <c r="F1214" s="1">
        <v>43173</v>
      </c>
      <c r="G1214" s="1">
        <v>44268</v>
      </c>
      <c r="I1214" t="s">
        <v>7460</v>
      </c>
      <c r="J1214">
        <v>0</v>
      </c>
      <c r="K1214" t="s">
        <v>7461</v>
      </c>
      <c r="L1214" t="s">
        <v>3022</v>
      </c>
      <c r="M1214" t="s">
        <v>7462</v>
      </c>
      <c r="N1214">
        <v>8724411364</v>
      </c>
      <c r="O1214" t="s">
        <v>7463</v>
      </c>
      <c r="P1214" t="s">
        <v>1630</v>
      </c>
      <c r="Q1214" t="s">
        <v>7464</v>
      </c>
    </row>
    <row r="1215" spans="1:18" x14ac:dyDescent="0.25">
      <c r="A1215" t="s">
        <v>319</v>
      </c>
      <c r="B1215" t="s">
        <v>7465</v>
      </c>
      <c r="C1215" t="s">
        <v>7466</v>
      </c>
      <c r="D1215" t="s">
        <v>7466</v>
      </c>
      <c r="E1215" t="s">
        <v>1338</v>
      </c>
      <c r="F1215" s="1">
        <v>43322</v>
      </c>
      <c r="G1215" s="1">
        <v>44417</v>
      </c>
      <c r="I1215" t="s">
        <v>7467</v>
      </c>
      <c r="J1215" t="s">
        <v>1322</v>
      </c>
      <c r="K1215" t="s">
        <v>559</v>
      </c>
      <c r="L1215" t="s">
        <v>45</v>
      </c>
      <c r="M1215" t="s">
        <v>7468</v>
      </c>
      <c r="N1215" t="s">
        <v>7469</v>
      </c>
      <c r="O1215" t="s">
        <v>7470</v>
      </c>
      <c r="P1215" t="s">
        <v>1630</v>
      </c>
      <c r="Q1215" t="s">
        <v>7471</v>
      </c>
      <c r="R1215" t="s">
        <v>7472</v>
      </c>
    </row>
    <row r="1216" spans="1:18" x14ac:dyDescent="0.25">
      <c r="A1216" t="s">
        <v>59</v>
      </c>
      <c r="B1216" t="s">
        <v>7473</v>
      </c>
      <c r="C1216" t="s">
        <v>7474</v>
      </c>
      <c r="D1216" t="s">
        <v>7474</v>
      </c>
      <c r="E1216" t="s">
        <v>1338</v>
      </c>
      <c r="F1216" s="1">
        <v>43417</v>
      </c>
      <c r="G1216" s="1">
        <v>44512</v>
      </c>
      <c r="I1216" t="s">
        <v>7475</v>
      </c>
      <c r="J1216">
        <v>29404</v>
      </c>
      <c r="K1216" t="s">
        <v>7476</v>
      </c>
      <c r="L1216" t="s">
        <v>224</v>
      </c>
      <c r="M1216" t="s">
        <v>7477</v>
      </c>
      <c r="N1216" t="s">
        <v>7478</v>
      </c>
      <c r="O1216" t="s">
        <v>7479</v>
      </c>
      <c r="P1216" t="s">
        <v>1630</v>
      </c>
      <c r="Q1216" t="s">
        <v>1798</v>
      </c>
      <c r="R1216" t="s">
        <v>7480</v>
      </c>
    </row>
    <row r="1217" spans="1:18" x14ac:dyDescent="0.25">
      <c r="A1217" t="s">
        <v>59</v>
      </c>
      <c r="B1217" t="s">
        <v>7481</v>
      </c>
      <c r="C1217" t="s">
        <v>7482</v>
      </c>
      <c r="D1217" t="s">
        <v>7482</v>
      </c>
      <c r="E1217" t="s">
        <v>1338</v>
      </c>
      <c r="F1217" s="1">
        <v>42690</v>
      </c>
      <c r="G1217" s="1">
        <v>43784</v>
      </c>
      <c r="I1217" t="s">
        <v>7483</v>
      </c>
      <c r="J1217">
        <v>56100</v>
      </c>
      <c r="K1217" t="s">
        <v>1727</v>
      </c>
      <c r="L1217" t="s">
        <v>224</v>
      </c>
      <c r="P1217" t="s">
        <v>1630</v>
      </c>
      <c r="Q1217" t="s">
        <v>6818</v>
      </c>
    </row>
    <row r="1218" spans="1:18" x14ac:dyDescent="0.25">
      <c r="A1218" t="s">
        <v>201</v>
      </c>
      <c r="B1218" t="s">
        <v>7484</v>
      </c>
      <c r="C1218" t="s">
        <v>7485</v>
      </c>
      <c r="D1218" t="s">
        <v>7485</v>
      </c>
      <c r="E1218" t="s">
        <v>1338</v>
      </c>
      <c r="F1218" s="1">
        <v>42125</v>
      </c>
      <c r="G1218" s="1">
        <v>44317</v>
      </c>
      <c r="I1218" t="s">
        <v>7486</v>
      </c>
      <c r="J1218">
        <v>5035</v>
      </c>
      <c r="K1218" t="s">
        <v>7487</v>
      </c>
      <c r="L1218" t="s">
        <v>206</v>
      </c>
      <c r="P1218" t="s">
        <v>1630</v>
      </c>
      <c r="Q1218" t="s">
        <v>2194</v>
      </c>
      <c r="R1218" t="s">
        <v>7488</v>
      </c>
    </row>
    <row r="1219" spans="1:18" x14ac:dyDescent="0.25">
      <c r="A1219" t="s">
        <v>274</v>
      </c>
      <c r="B1219" t="s">
        <v>7489</v>
      </c>
      <c r="C1219" t="s">
        <v>7490</v>
      </c>
      <c r="D1219" t="s">
        <v>7490</v>
      </c>
      <c r="E1219" t="s">
        <v>1338</v>
      </c>
      <c r="F1219" s="1">
        <v>42990</v>
      </c>
      <c r="G1219" s="1">
        <v>44085</v>
      </c>
      <c r="I1219" t="s">
        <v>7491</v>
      </c>
      <c r="J1219">
        <v>7242</v>
      </c>
      <c r="K1219" t="s">
        <v>7492</v>
      </c>
      <c r="L1219" t="s">
        <v>206</v>
      </c>
      <c r="P1219" t="s">
        <v>1630</v>
      </c>
      <c r="Q1219" t="s">
        <v>7493</v>
      </c>
    </row>
    <row r="1220" spans="1:18" x14ac:dyDescent="0.25">
      <c r="A1220" t="s">
        <v>201</v>
      </c>
      <c r="B1220" t="s">
        <v>7494</v>
      </c>
      <c r="C1220" t="s">
        <v>7495</v>
      </c>
      <c r="D1220" t="s">
        <v>7495</v>
      </c>
      <c r="E1220" t="s">
        <v>1338</v>
      </c>
      <c r="F1220" s="1">
        <v>43011</v>
      </c>
      <c r="G1220" s="1">
        <v>44107</v>
      </c>
      <c r="I1220" t="s">
        <v>7496</v>
      </c>
      <c r="J1220">
        <v>6092</v>
      </c>
      <c r="K1220" t="s">
        <v>7497</v>
      </c>
      <c r="L1220" t="s">
        <v>206</v>
      </c>
      <c r="M1220" t="s">
        <v>7498</v>
      </c>
      <c r="N1220" t="s">
        <v>7499</v>
      </c>
      <c r="O1220" t="s">
        <v>7500</v>
      </c>
      <c r="P1220" t="s">
        <v>1630</v>
      </c>
      <c r="Q1220" t="s">
        <v>7501</v>
      </c>
    </row>
    <row r="1221" spans="1:18" x14ac:dyDescent="0.25">
      <c r="A1221" t="s">
        <v>201</v>
      </c>
      <c r="B1221" t="s">
        <v>7502</v>
      </c>
      <c r="C1221" t="s">
        <v>7503</v>
      </c>
      <c r="D1221" t="s">
        <v>7503</v>
      </c>
      <c r="E1221" t="s">
        <v>1338</v>
      </c>
      <c r="F1221" s="1">
        <v>43378</v>
      </c>
      <c r="G1221" s="1">
        <v>44386</v>
      </c>
      <c r="I1221" t="s">
        <v>7504</v>
      </c>
      <c r="J1221">
        <v>8850</v>
      </c>
      <c r="K1221" t="s">
        <v>7505</v>
      </c>
      <c r="L1221" t="s">
        <v>206</v>
      </c>
      <c r="M1221" t="s">
        <v>7506</v>
      </c>
      <c r="N1221" t="s">
        <v>7507</v>
      </c>
      <c r="O1221" t="s">
        <v>7508</v>
      </c>
      <c r="P1221" t="s">
        <v>1630</v>
      </c>
      <c r="Q1221" t="s">
        <v>1849</v>
      </c>
    </row>
    <row r="1222" spans="1:18" x14ac:dyDescent="0.25">
      <c r="A1222" t="s">
        <v>59</v>
      </c>
      <c r="B1222" t="s">
        <v>7509</v>
      </c>
      <c r="C1222" t="s">
        <v>7510</v>
      </c>
      <c r="D1222" t="s">
        <v>7510</v>
      </c>
      <c r="E1222" t="s">
        <v>1338</v>
      </c>
      <c r="F1222" s="1">
        <v>43479</v>
      </c>
      <c r="G1222" s="1">
        <v>44574</v>
      </c>
      <c r="I1222" t="s">
        <v>7511</v>
      </c>
      <c r="J1222" t="s">
        <v>7512</v>
      </c>
      <c r="K1222" t="s">
        <v>7513</v>
      </c>
      <c r="L1222" t="s">
        <v>88</v>
      </c>
      <c r="M1222" t="s">
        <v>7514</v>
      </c>
      <c r="N1222">
        <v>48588812112</v>
      </c>
      <c r="O1222" t="s">
        <v>7515</v>
      </c>
      <c r="P1222" t="s">
        <v>1630</v>
      </c>
      <c r="Q1222" t="s">
        <v>1803</v>
      </c>
    </row>
    <row r="1223" spans="1:18" x14ac:dyDescent="0.25">
      <c r="A1223" t="s">
        <v>201</v>
      </c>
      <c r="B1223" t="s">
        <v>7516</v>
      </c>
      <c r="C1223" t="s">
        <v>7517</v>
      </c>
      <c r="D1223" t="s">
        <v>7517</v>
      </c>
      <c r="E1223" t="s">
        <v>1338</v>
      </c>
      <c r="F1223" s="1">
        <v>42775</v>
      </c>
      <c r="G1223" s="1">
        <v>43878</v>
      </c>
      <c r="I1223" t="s">
        <v>7518</v>
      </c>
      <c r="J1223">
        <v>4130</v>
      </c>
      <c r="K1223" t="s">
        <v>7519</v>
      </c>
      <c r="L1223" t="s">
        <v>206</v>
      </c>
      <c r="M1223" t="s">
        <v>7520</v>
      </c>
      <c r="N1223">
        <f>47-21562205</f>
        <v>-21562158</v>
      </c>
      <c r="O1223" t="s">
        <v>7521</v>
      </c>
      <c r="P1223" t="s">
        <v>1630</v>
      </c>
      <c r="Q1223" t="s">
        <v>7522</v>
      </c>
    </row>
    <row r="1224" spans="1:18" x14ac:dyDescent="0.25">
      <c r="A1224" t="s">
        <v>114</v>
      </c>
      <c r="B1224" t="s">
        <v>7523</v>
      </c>
      <c r="C1224" t="s">
        <v>7524</v>
      </c>
      <c r="D1224" t="s">
        <v>7524</v>
      </c>
      <c r="E1224" t="s">
        <v>1338</v>
      </c>
      <c r="F1224" s="1">
        <v>42609</v>
      </c>
      <c r="G1224" s="1">
        <v>43703</v>
      </c>
      <c r="I1224" t="s">
        <v>7525</v>
      </c>
      <c r="J1224" t="s">
        <v>7526</v>
      </c>
      <c r="K1224" t="s">
        <v>409</v>
      </c>
      <c r="L1224" t="s">
        <v>120</v>
      </c>
      <c r="M1224" t="s">
        <v>7527</v>
      </c>
      <c r="N1224" t="s">
        <v>7528</v>
      </c>
      <c r="O1224" t="s">
        <v>7529</v>
      </c>
      <c r="P1224" t="s">
        <v>2292</v>
      </c>
      <c r="Q1224" t="s">
        <v>7530</v>
      </c>
      <c r="R1224" t="s">
        <v>7531</v>
      </c>
    </row>
    <row r="1225" spans="1:18" x14ac:dyDescent="0.25">
      <c r="A1225" t="s">
        <v>46</v>
      </c>
      <c r="B1225" t="s">
        <v>7532</v>
      </c>
      <c r="C1225" t="s">
        <v>7533</v>
      </c>
      <c r="D1225" t="s">
        <v>7533</v>
      </c>
      <c r="E1225" t="s">
        <v>1338</v>
      </c>
      <c r="F1225" s="1">
        <v>43430</v>
      </c>
      <c r="G1225" s="1">
        <v>44525</v>
      </c>
      <c r="I1225" t="s">
        <v>7534</v>
      </c>
      <c r="J1225">
        <v>31154</v>
      </c>
      <c r="K1225" t="s">
        <v>7535</v>
      </c>
      <c r="L1225" t="s">
        <v>387</v>
      </c>
      <c r="M1225" t="s">
        <v>7536</v>
      </c>
      <c r="N1225" t="s">
        <v>7537</v>
      </c>
      <c r="O1225" t="s">
        <v>7538</v>
      </c>
      <c r="P1225" t="s">
        <v>1630</v>
      </c>
      <c r="Q1225" t="s">
        <v>2612</v>
      </c>
    </row>
    <row r="1226" spans="1:18" x14ac:dyDescent="0.25">
      <c r="A1226" t="s">
        <v>114</v>
      </c>
      <c r="B1226" t="s">
        <v>7539</v>
      </c>
      <c r="C1226" t="s">
        <v>7540</v>
      </c>
      <c r="D1226" t="s">
        <v>7540</v>
      </c>
      <c r="E1226" t="s">
        <v>1338</v>
      </c>
      <c r="F1226" s="1">
        <v>43425</v>
      </c>
      <c r="G1226" s="1">
        <v>44490</v>
      </c>
      <c r="I1226" t="s">
        <v>7541</v>
      </c>
      <c r="J1226">
        <v>33126</v>
      </c>
      <c r="K1226" t="s">
        <v>1388</v>
      </c>
      <c r="L1226" t="s">
        <v>234</v>
      </c>
      <c r="P1226" t="s">
        <v>7542</v>
      </c>
      <c r="Q1226" t="s">
        <v>1913</v>
      </c>
    </row>
    <row r="1227" spans="1:18" x14ac:dyDescent="0.25">
      <c r="A1227" t="s">
        <v>114</v>
      </c>
      <c r="B1227" t="s">
        <v>7543</v>
      </c>
      <c r="C1227" t="s">
        <v>7540</v>
      </c>
      <c r="D1227" t="s">
        <v>7540</v>
      </c>
      <c r="E1227" t="s">
        <v>1338</v>
      </c>
      <c r="F1227" s="1">
        <v>43255</v>
      </c>
      <c r="G1227" s="1">
        <v>44350</v>
      </c>
      <c r="I1227" t="s">
        <v>7544</v>
      </c>
      <c r="J1227" t="s">
        <v>7545</v>
      </c>
      <c r="K1227" t="s">
        <v>7546</v>
      </c>
      <c r="L1227" t="s">
        <v>234</v>
      </c>
      <c r="P1227" t="s">
        <v>7547</v>
      </c>
      <c r="Q1227" t="s">
        <v>3549</v>
      </c>
    </row>
    <row r="1228" spans="1:18" x14ac:dyDescent="0.25">
      <c r="A1228" t="s">
        <v>46</v>
      </c>
      <c r="B1228" t="s">
        <v>7548</v>
      </c>
      <c r="C1228" t="s">
        <v>7549</v>
      </c>
      <c r="D1228" t="s">
        <v>7549</v>
      </c>
      <c r="E1228" t="s">
        <v>1338</v>
      </c>
      <c r="F1228" s="1">
        <v>43361</v>
      </c>
      <c r="G1228" s="1">
        <v>44456</v>
      </c>
      <c r="I1228" t="s">
        <v>7550</v>
      </c>
      <c r="J1228" t="s">
        <v>7551</v>
      </c>
      <c r="K1228" t="s">
        <v>7552</v>
      </c>
      <c r="L1228" t="s">
        <v>778</v>
      </c>
      <c r="M1228" t="s">
        <v>7553</v>
      </c>
      <c r="O1228" t="s">
        <v>7554</v>
      </c>
      <c r="P1228" t="s">
        <v>1630</v>
      </c>
      <c r="Q1228" t="s">
        <v>1604</v>
      </c>
    </row>
    <row r="1229" spans="1:18" x14ac:dyDescent="0.25">
      <c r="A1229" t="s">
        <v>46</v>
      </c>
      <c r="B1229" t="s">
        <v>7555</v>
      </c>
      <c r="C1229" t="s">
        <v>7556</v>
      </c>
      <c r="D1229" t="s">
        <v>7556</v>
      </c>
      <c r="E1229" t="s">
        <v>1338</v>
      </c>
      <c r="F1229" s="1">
        <v>43349</v>
      </c>
      <c r="G1229" s="1">
        <v>44504</v>
      </c>
      <c r="I1229" t="s">
        <v>7557</v>
      </c>
      <c r="J1229" t="s">
        <v>7558</v>
      </c>
      <c r="K1229" t="s">
        <v>7559</v>
      </c>
      <c r="L1229" t="s">
        <v>778</v>
      </c>
      <c r="P1229" t="s">
        <v>1630</v>
      </c>
      <c r="Q1229" t="s">
        <v>7560</v>
      </c>
    </row>
    <row r="1230" spans="1:18" x14ac:dyDescent="0.25">
      <c r="A1230" t="s">
        <v>114</v>
      </c>
      <c r="B1230" t="s">
        <v>7561</v>
      </c>
      <c r="C1230" t="s">
        <v>7562</v>
      </c>
      <c r="D1230" t="s">
        <v>7562</v>
      </c>
      <c r="E1230" t="s">
        <v>1338</v>
      </c>
      <c r="F1230" s="1">
        <v>42755</v>
      </c>
      <c r="G1230" s="1">
        <v>43849</v>
      </c>
      <c r="I1230" t="s">
        <v>7563</v>
      </c>
      <c r="J1230">
        <v>49712</v>
      </c>
      <c r="K1230" t="s">
        <v>401</v>
      </c>
      <c r="L1230" t="s">
        <v>402</v>
      </c>
      <c r="M1230" t="s">
        <v>7564</v>
      </c>
      <c r="N1230" t="s">
        <v>7565</v>
      </c>
      <c r="O1230" t="s">
        <v>7566</v>
      </c>
      <c r="P1230" t="s">
        <v>7567</v>
      </c>
      <c r="Q1230" t="s">
        <v>880</v>
      </c>
    </row>
    <row r="1231" spans="1:18" x14ac:dyDescent="0.25">
      <c r="A1231" t="s">
        <v>114</v>
      </c>
      <c r="B1231" t="s">
        <v>7568</v>
      </c>
      <c r="C1231" t="s">
        <v>7569</v>
      </c>
      <c r="D1231" t="s">
        <v>7569</v>
      </c>
      <c r="E1231" t="s">
        <v>1338</v>
      </c>
      <c r="F1231" s="1">
        <v>43299</v>
      </c>
      <c r="G1231" s="1">
        <v>43501</v>
      </c>
      <c r="I1231" t="s">
        <v>7570</v>
      </c>
      <c r="J1231" t="s">
        <v>4134</v>
      </c>
      <c r="K1231" t="s">
        <v>7571</v>
      </c>
      <c r="L1231" t="s">
        <v>88</v>
      </c>
      <c r="M1231" t="s">
        <v>7572</v>
      </c>
      <c r="N1231" t="s">
        <v>7573</v>
      </c>
      <c r="O1231" t="s">
        <v>7574</v>
      </c>
      <c r="P1231" t="s">
        <v>1610</v>
      </c>
      <c r="Q1231" t="s">
        <v>7575</v>
      </c>
    </row>
    <row r="1232" spans="1:18" x14ac:dyDescent="0.25">
      <c r="A1232" t="s">
        <v>178</v>
      </c>
      <c r="B1232" t="s">
        <v>7576</v>
      </c>
      <c r="C1232" t="s">
        <v>7577</v>
      </c>
      <c r="D1232" t="s">
        <v>7577</v>
      </c>
      <c r="E1232" t="s">
        <v>1338</v>
      </c>
      <c r="F1232" s="1">
        <v>43087</v>
      </c>
      <c r="G1232" s="1">
        <v>44182</v>
      </c>
      <c r="I1232" t="s">
        <v>7578</v>
      </c>
      <c r="J1232" t="s">
        <v>7579</v>
      </c>
      <c r="K1232" t="s">
        <v>7580</v>
      </c>
      <c r="L1232" t="s">
        <v>778</v>
      </c>
      <c r="P1232" t="s">
        <v>1271</v>
      </c>
      <c r="Q1232" t="s">
        <v>4637</v>
      </c>
    </row>
    <row r="1233" spans="1:18" x14ac:dyDescent="0.25">
      <c r="A1233" t="s">
        <v>11</v>
      </c>
      <c r="B1233" t="s">
        <v>7581</v>
      </c>
      <c r="C1233" t="s">
        <v>7582</v>
      </c>
      <c r="D1233" t="s">
        <v>7582</v>
      </c>
      <c r="E1233" t="s">
        <v>1338</v>
      </c>
      <c r="F1233" s="1">
        <v>42946</v>
      </c>
      <c r="G1233" s="1">
        <v>44041</v>
      </c>
      <c r="I1233" t="s">
        <v>7583</v>
      </c>
      <c r="J1233">
        <v>21635</v>
      </c>
      <c r="K1233" t="s">
        <v>7584</v>
      </c>
      <c r="L1233" t="s">
        <v>17</v>
      </c>
      <c r="M1233" t="s">
        <v>7585</v>
      </c>
      <c r="N1233" t="s">
        <v>7586</v>
      </c>
      <c r="O1233" t="s">
        <v>7587</v>
      </c>
      <c r="P1233" t="s">
        <v>7588</v>
      </c>
      <c r="Q1233" t="s">
        <v>1621</v>
      </c>
    </row>
    <row r="1234" spans="1:18" x14ac:dyDescent="0.25">
      <c r="A1234" t="s">
        <v>59</v>
      </c>
      <c r="B1234" t="s">
        <v>7589</v>
      </c>
      <c r="C1234" t="s">
        <v>7590</v>
      </c>
      <c r="D1234" t="s">
        <v>7590</v>
      </c>
      <c r="E1234" t="s">
        <v>1338</v>
      </c>
      <c r="F1234" s="1">
        <v>42607</v>
      </c>
      <c r="G1234" s="1">
        <v>43701</v>
      </c>
      <c r="I1234" t="s">
        <v>7591</v>
      </c>
      <c r="J1234">
        <v>23250</v>
      </c>
      <c r="K1234" t="s">
        <v>7592</v>
      </c>
      <c r="L1234" t="s">
        <v>229</v>
      </c>
      <c r="P1234" t="s">
        <v>1271</v>
      </c>
      <c r="Q1234" t="s">
        <v>1658</v>
      </c>
      <c r="R1234" t="s">
        <v>7593</v>
      </c>
    </row>
    <row r="1235" spans="1:18" x14ac:dyDescent="0.25">
      <c r="A1235" t="s">
        <v>39</v>
      </c>
      <c r="B1235" t="s">
        <v>7594</v>
      </c>
      <c r="C1235" t="s">
        <v>7595</v>
      </c>
      <c r="D1235" t="s">
        <v>7595</v>
      </c>
      <c r="E1235" t="s">
        <v>1338</v>
      </c>
      <c r="F1235" s="1">
        <v>43158</v>
      </c>
      <c r="G1235" s="1">
        <v>44253</v>
      </c>
      <c r="I1235" t="s">
        <v>7596</v>
      </c>
      <c r="J1235">
        <v>12601</v>
      </c>
      <c r="K1235" t="s">
        <v>7597</v>
      </c>
      <c r="L1235" t="s">
        <v>234</v>
      </c>
      <c r="P1235" t="s">
        <v>1389</v>
      </c>
      <c r="Q1235" t="s">
        <v>1641</v>
      </c>
    </row>
    <row r="1236" spans="1:18" x14ac:dyDescent="0.25">
      <c r="A1236" t="s">
        <v>397</v>
      </c>
      <c r="B1236" t="s">
        <v>7598</v>
      </c>
      <c r="C1236" t="s">
        <v>7599</v>
      </c>
      <c r="D1236" t="s">
        <v>7599</v>
      </c>
      <c r="E1236" t="s">
        <v>1338</v>
      </c>
      <c r="F1236" s="1">
        <v>43452</v>
      </c>
      <c r="G1236" s="1">
        <v>44592</v>
      </c>
      <c r="I1236" t="s">
        <v>7600</v>
      </c>
      <c r="J1236">
        <v>1617</v>
      </c>
      <c r="K1236" t="s">
        <v>7601</v>
      </c>
      <c r="L1236" t="s">
        <v>206</v>
      </c>
      <c r="P1236" t="s">
        <v>1271</v>
      </c>
      <c r="Q1236" t="s">
        <v>4006</v>
      </c>
      <c r="R1236" t="s">
        <v>7602</v>
      </c>
    </row>
    <row r="1237" spans="1:18" x14ac:dyDescent="0.25">
      <c r="A1237" t="s">
        <v>114</v>
      </c>
      <c r="B1237" t="s">
        <v>7603</v>
      </c>
      <c r="C1237" t="s">
        <v>7604</v>
      </c>
      <c r="D1237" t="s">
        <v>7604</v>
      </c>
      <c r="E1237" t="s">
        <v>1338</v>
      </c>
      <c r="F1237" s="1">
        <v>43259</v>
      </c>
      <c r="G1237" s="1">
        <v>44354</v>
      </c>
      <c r="I1237" t="s">
        <v>7605</v>
      </c>
      <c r="J1237" t="s">
        <v>7606</v>
      </c>
      <c r="K1237" t="s">
        <v>7607</v>
      </c>
      <c r="L1237" t="s">
        <v>387</v>
      </c>
      <c r="M1237" t="s">
        <v>7608</v>
      </c>
      <c r="N1237" t="s">
        <v>7609</v>
      </c>
      <c r="O1237" t="s">
        <v>7610</v>
      </c>
      <c r="P1237" t="s">
        <v>1271</v>
      </c>
      <c r="Q1237" t="s">
        <v>3065</v>
      </c>
    </row>
    <row r="1238" spans="1:18" x14ac:dyDescent="0.25">
      <c r="A1238" t="s">
        <v>721</v>
      </c>
      <c r="B1238" t="s">
        <v>7611</v>
      </c>
      <c r="C1238" t="s">
        <v>7612</v>
      </c>
      <c r="D1238" t="s">
        <v>7612</v>
      </c>
      <c r="E1238" t="s">
        <v>1338</v>
      </c>
      <c r="F1238" s="1">
        <v>42454</v>
      </c>
      <c r="G1238" s="1">
        <v>43548</v>
      </c>
      <c r="I1238" t="s">
        <v>7613</v>
      </c>
      <c r="J1238">
        <v>2065</v>
      </c>
      <c r="K1238" t="s">
        <v>7614</v>
      </c>
      <c r="L1238" t="s">
        <v>432</v>
      </c>
      <c r="R1238" t="s">
        <v>7615</v>
      </c>
    </row>
    <row r="1239" spans="1:18" x14ac:dyDescent="0.25">
      <c r="A1239" t="s">
        <v>11</v>
      </c>
      <c r="B1239" t="s">
        <v>7616</v>
      </c>
      <c r="C1239" t="s">
        <v>7617</v>
      </c>
      <c r="D1239" t="s">
        <v>7617</v>
      </c>
      <c r="E1239" t="s">
        <v>1338</v>
      </c>
      <c r="F1239" s="1">
        <v>43111</v>
      </c>
      <c r="G1239" s="1">
        <v>44206</v>
      </c>
      <c r="I1239" t="s">
        <v>7618</v>
      </c>
      <c r="J1239">
        <v>2460</v>
      </c>
      <c r="K1239" t="s">
        <v>7619</v>
      </c>
      <c r="L1239" t="s">
        <v>730</v>
      </c>
      <c r="P1239" t="s">
        <v>7620</v>
      </c>
      <c r="Q1239" t="s">
        <v>4860</v>
      </c>
    </row>
    <row r="1240" spans="1:18" x14ac:dyDescent="0.25">
      <c r="A1240" t="s">
        <v>11</v>
      </c>
      <c r="B1240" t="s">
        <v>7621</v>
      </c>
      <c r="C1240" t="s">
        <v>7622</v>
      </c>
      <c r="D1240" t="s">
        <v>7622</v>
      </c>
      <c r="E1240" t="s">
        <v>1338</v>
      </c>
      <c r="F1240" s="1">
        <v>43044</v>
      </c>
      <c r="G1240" s="1">
        <v>44139</v>
      </c>
      <c r="I1240" t="s">
        <v>7623</v>
      </c>
      <c r="J1240">
        <v>27283</v>
      </c>
      <c r="K1240" t="s">
        <v>7624</v>
      </c>
      <c r="L1240" t="s">
        <v>17</v>
      </c>
      <c r="M1240" t="s">
        <v>7625</v>
      </c>
      <c r="N1240" t="s">
        <v>7626</v>
      </c>
      <c r="O1240" t="s">
        <v>7627</v>
      </c>
      <c r="P1240" t="s">
        <v>7620</v>
      </c>
      <c r="Q1240" t="s">
        <v>4860</v>
      </c>
    </row>
    <row r="1241" spans="1:18" x14ac:dyDescent="0.25">
      <c r="A1241" t="s">
        <v>11</v>
      </c>
      <c r="B1241" t="s">
        <v>7628</v>
      </c>
      <c r="C1241" t="s">
        <v>7629</v>
      </c>
      <c r="D1241" t="s">
        <v>7629</v>
      </c>
      <c r="E1241" t="s">
        <v>1338</v>
      </c>
      <c r="F1241" s="1">
        <v>42951</v>
      </c>
      <c r="G1241" s="1">
        <v>44046</v>
      </c>
      <c r="I1241" t="s">
        <v>7630</v>
      </c>
      <c r="J1241">
        <v>5200</v>
      </c>
      <c r="K1241" t="s">
        <v>7631</v>
      </c>
      <c r="L1241" t="s">
        <v>229</v>
      </c>
      <c r="P1241" t="s">
        <v>7620</v>
      </c>
      <c r="Q1241" t="s">
        <v>4860</v>
      </c>
    </row>
    <row r="1242" spans="1:18" x14ac:dyDescent="0.25">
      <c r="A1242" t="s">
        <v>11</v>
      </c>
      <c r="B1242" t="s">
        <v>7632</v>
      </c>
      <c r="C1242" t="s">
        <v>7633</v>
      </c>
      <c r="D1242" t="s">
        <v>7633</v>
      </c>
      <c r="E1242" t="s">
        <v>1338</v>
      </c>
      <c r="F1242" s="1">
        <v>43151</v>
      </c>
      <c r="G1242" s="1">
        <v>44246</v>
      </c>
      <c r="I1242" t="s">
        <v>7634</v>
      </c>
      <c r="J1242" t="s">
        <v>7635</v>
      </c>
      <c r="K1242" t="s">
        <v>7636</v>
      </c>
      <c r="L1242" t="s">
        <v>778</v>
      </c>
      <c r="P1242" t="s">
        <v>7620</v>
      </c>
      <c r="Q1242" t="s">
        <v>4860</v>
      </c>
    </row>
    <row r="1243" spans="1:18" x14ac:dyDescent="0.25">
      <c r="A1243" t="s">
        <v>11</v>
      </c>
      <c r="B1243" t="s">
        <v>7637</v>
      </c>
      <c r="C1243" t="s">
        <v>7638</v>
      </c>
      <c r="D1243" t="s">
        <v>7638</v>
      </c>
      <c r="E1243" t="s">
        <v>1338</v>
      </c>
      <c r="F1243" s="1">
        <v>42884</v>
      </c>
      <c r="G1243" s="1">
        <v>43979</v>
      </c>
      <c r="I1243" t="s">
        <v>7639</v>
      </c>
      <c r="J1243">
        <v>67120</v>
      </c>
      <c r="K1243" t="s">
        <v>7640</v>
      </c>
      <c r="L1243" t="s">
        <v>224</v>
      </c>
      <c r="P1243" t="s">
        <v>7641</v>
      </c>
      <c r="Q1243" t="s">
        <v>4860</v>
      </c>
    </row>
    <row r="1244" spans="1:18" x14ac:dyDescent="0.25">
      <c r="A1244" t="s">
        <v>11</v>
      </c>
      <c r="B1244" t="s">
        <v>7642</v>
      </c>
      <c r="C1244" t="s">
        <v>7638</v>
      </c>
      <c r="D1244" t="s">
        <v>7638</v>
      </c>
      <c r="E1244" t="s">
        <v>1338</v>
      </c>
      <c r="F1244" s="1">
        <v>43179</v>
      </c>
      <c r="G1244" s="1">
        <v>44274</v>
      </c>
      <c r="I1244" t="s">
        <v>7643</v>
      </c>
      <c r="J1244">
        <v>45550</v>
      </c>
      <c r="K1244" t="s">
        <v>7644</v>
      </c>
      <c r="L1244" t="s">
        <v>224</v>
      </c>
      <c r="P1244" t="s">
        <v>7620</v>
      </c>
      <c r="Q1244" t="s">
        <v>4860</v>
      </c>
    </row>
    <row r="1245" spans="1:18" x14ac:dyDescent="0.25">
      <c r="A1245" t="s">
        <v>11</v>
      </c>
      <c r="B1245" t="s">
        <v>7645</v>
      </c>
      <c r="C1245" t="s">
        <v>7646</v>
      </c>
      <c r="D1245" t="s">
        <v>7646</v>
      </c>
      <c r="E1245" t="s">
        <v>1338</v>
      </c>
      <c r="F1245" s="1">
        <v>43325</v>
      </c>
      <c r="G1245" s="1">
        <v>44420</v>
      </c>
      <c r="I1245" t="s">
        <v>7647</v>
      </c>
      <c r="J1245" t="s">
        <v>7648</v>
      </c>
      <c r="K1245" t="s">
        <v>7649</v>
      </c>
      <c r="L1245" t="s">
        <v>88</v>
      </c>
      <c r="P1245" t="s">
        <v>7620</v>
      </c>
      <c r="Q1245" t="s">
        <v>2226</v>
      </c>
    </row>
    <row r="1246" spans="1:18" x14ac:dyDescent="0.25">
      <c r="A1246" t="s">
        <v>201</v>
      </c>
      <c r="B1246" t="s">
        <v>7650</v>
      </c>
      <c r="C1246" t="s">
        <v>7651</v>
      </c>
      <c r="D1246" t="s">
        <v>7651</v>
      </c>
      <c r="E1246" t="s">
        <v>1338</v>
      </c>
      <c r="F1246" s="1">
        <v>43547</v>
      </c>
      <c r="G1246" s="1">
        <v>44643</v>
      </c>
      <c r="I1246" t="s">
        <v>7652</v>
      </c>
      <c r="J1246">
        <v>12123</v>
      </c>
      <c r="K1246" t="s">
        <v>7653</v>
      </c>
      <c r="L1246" t="s">
        <v>387</v>
      </c>
      <c r="M1246" t="s">
        <v>7654</v>
      </c>
      <c r="N1246" t="s">
        <v>7655</v>
      </c>
      <c r="O1246" t="s">
        <v>7656</v>
      </c>
      <c r="P1246" t="s">
        <v>7657</v>
      </c>
      <c r="Q1246" t="s">
        <v>2530</v>
      </c>
      <c r="R1246" t="s">
        <v>7658</v>
      </c>
    </row>
    <row r="1247" spans="1:18" x14ac:dyDescent="0.25">
      <c r="A1247" t="s">
        <v>319</v>
      </c>
      <c r="B1247" t="s">
        <v>7659</v>
      </c>
      <c r="C1247" t="s">
        <v>7660</v>
      </c>
      <c r="D1247" t="s">
        <v>7660</v>
      </c>
      <c r="E1247" t="s">
        <v>1338</v>
      </c>
      <c r="F1247" s="1">
        <v>42683</v>
      </c>
      <c r="G1247" s="1">
        <v>43777</v>
      </c>
      <c r="I1247" t="s">
        <v>7661</v>
      </c>
      <c r="J1247" t="s">
        <v>7662</v>
      </c>
      <c r="K1247" t="s">
        <v>7663</v>
      </c>
      <c r="L1247" t="s">
        <v>45</v>
      </c>
      <c r="M1247" t="s">
        <v>7664</v>
      </c>
      <c r="N1247" t="s">
        <v>7665</v>
      </c>
      <c r="O1247" t="s">
        <v>7666</v>
      </c>
      <c r="P1247" t="s">
        <v>3041</v>
      </c>
      <c r="Q1247" t="s">
        <v>1427</v>
      </c>
    </row>
    <row r="1248" spans="1:18" x14ac:dyDescent="0.25">
      <c r="A1248" t="s">
        <v>319</v>
      </c>
      <c r="B1248" t="s">
        <v>7667</v>
      </c>
      <c r="C1248" t="s">
        <v>7668</v>
      </c>
      <c r="D1248" t="s">
        <v>7668</v>
      </c>
      <c r="E1248" t="s">
        <v>1338</v>
      </c>
      <c r="F1248" s="1">
        <v>42853</v>
      </c>
      <c r="G1248" s="1">
        <v>43948</v>
      </c>
      <c r="I1248" s="1">
        <v>37074</v>
      </c>
      <c r="J1248" t="s">
        <v>7669</v>
      </c>
      <c r="K1248" t="s">
        <v>7670</v>
      </c>
      <c r="L1248" t="s">
        <v>45</v>
      </c>
      <c r="P1248" t="s">
        <v>1871</v>
      </c>
      <c r="Q1248" t="s">
        <v>1621</v>
      </c>
    </row>
    <row r="1249" spans="1:18" x14ac:dyDescent="0.25">
      <c r="A1249" t="s">
        <v>178</v>
      </c>
      <c r="B1249" t="s">
        <v>7671</v>
      </c>
      <c r="C1249" t="s">
        <v>7672</v>
      </c>
      <c r="D1249" t="s">
        <v>7672</v>
      </c>
      <c r="E1249" t="s">
        <v>1338</v>
      </c>
      <c r="F1249" s="1">
        <v>43172</v>
      </c>
      <c r="G1249" s="1">
        <v>44267</v>
      </c>
      <c r="I1249" t="s">
        <v>7673</v>
      </c>
      <c r="J1249" t="s">
        <v>7674</v>
      </c>
      <c r="K1249" t="s">
        <v>6233</v>
      </c>
      <c r="L1249" t="s">
        <v>778</v>
      </c>
      <c r="M1249" t="s">
        <v>7675</v>
      </c>
      <c r="N1249" t="s">
        <v>7676</v>
      </c>
      <c r="O1249" t="s">
        <v>7677</v>
      </c>
      <c r="P1249" t="s">
        <v>7678</v>
      </c>
      <c r="Q1249" t="s">
        <v>1407</v>
      </c>
    </row>
    <row r="1250" spans="1:18" x14ac:dyDescent="0.25">
      <c r="A1250" t="s">
        <v>319</v>
      </c>
      <c r="B1250" t="s">
        <v>7679</v>
      </c>
      <c r="C1250" t="s">
        <v>7680</v>
      </c>
      <c r="D1250" t="s">
        <v>7680</v>
      </c>
      <c r="E1250" t="s">
        <v>1338</v>
      </c>
      <c r="F1250" s="1">
        <v>43283</v>
      </c>
      <c r="G1250" s="1">
        <v>44378</v>
      </c>
      <c r="I1250" t="s">
        <v>7681</v>
      </c>
      <c r="J1250" t="s">
        <v>7682</v>
      </c>
      <c r="K1250" t="s">
        <v>6610</v>
      </c>
      <c r="L1250" t="s">
        <v>45</v>
      </c>
      <c r="P1250" t="s">
        <v>3041</v>
      </c>
      <c r="Q1250" t="s">
        <v>1589</v>
      </c>
      <c r="R1250" t="s">
        <v>7683</v>
      </c>
    </row>
    <row r="1251" spans="1:18" x14ac:dyDescent="0.25">
      <c r="A1251" t="s">
        <v>319</v>
      </c>
      <c r="B1251" t="s">
        <v>7684</v>
      </c>
      <c r="C1251" t="s">
        <v>7685</v>
      </c>
      <c r="D1251" t="s">
        <v>7685</v>
      </c>
      <c r="E1251" t="s">
        <v>1338</v>
      </c>
      <c r="F1251" s="1">
        <v>42641</v>
      </c>
      <c r="G1251" s="1">
        <v>43531</v>
      </c>
      <c r="I1251" s="1">
        <v>43864</v>
      </c>
      <c r="J1251" t="s">
        <v>7686</v>
      </c>
      <c r="K1251" t="s">
        <v>7687</v>
      </c>
      <c r="L1251" t="s">
        <v>45</v>
      </c>
      <c r="M1251" t="s">
        <v>7688</v>
      </c>
      <c r="N1251" t="s">
        <v>7689</v>
      </c>
      <c r="O1251" t="s">
        <v>7690</v>
      </c>
      <c r="P1251" t="s">
        <v>7691</v>
      </c>
      <c r="Q1251" t="s">
        <v>7692</v>
      </c>
      <c r="R1251" t="s">
        <v>7693</v>
      </c>
    </row>
    <row r="1252" spans="1:18" x14ac:dyDescent="0.25">
      <c r="A1252" t="s">
        <v>77</v>
      </c>
      <c r="B1252" t="s">
        <v>7694</v>
      </c>
      <c r="C1252" t="s">
        <v>7695</v>
      </c>
      <c r="D1252" t="s">
        <v>7695</v>
      </c>
      <c r="E1252" t="s">
        <v>1338</v>
      </c>
      <c r="F1252" s="1">
        <v>43492</v>
      </c>
      <c r="G1252" s="1">
        <v>44587</v>
      </c>
      <c r="I1252" t="s">
        <v>7696</v>
      </c>
      <c r="K1252" t="s">
        <v>7697</v>
      </c>
      <c r="L1252" t="s">
        <v>45</v>
      </c>
      <c r="M1252" t="s">
        <v>6582</v>
      </c>
      <c r="O1252" t="s">
        <v>7698</v>
      </c>
      <c r="P1252" t="s">
        <v>7699</v>
      </c>
      <c r="Q1252" t="s">
        <v>7700</v>
      </c>
      <c r="R1252" t="s">
        <v>7701</v>
      </c>
    </row>
    <row r="1253" spans="1:18" x14ac:dyDescent="0.25">
      <c r="A1253" t="s">
        <v>319</v>
      </c>
      <c r="B1253" t="s">
        <v>7702</v>
      </c>
      <c r="C1253" t="s">
        <v>7703</v>
      </c>
      <c r="D1253" t="s">
        <v>7703</v>
      </c>
      <c r="E1253" t="s">
        <v>1338</v>
      </c>
      <c r="F1253" s="1">
        <v>42459</v>
      </c>
      <c r="G1253" s="1">
        <v>43553</v>
      </c>
      <c r="I1253" t="s">
        <v>7704</v>
      </c>
      <c r="J1253" t="s">
        <v>7705</v>
      </c>
      <c r="K1253" t="s">
        <v>7663</v>
      </c>
      <c r="L1253" t="s">
        <v>45</v>
      </c>
      <c r="P1253" t="s">
        <v>3041</v>
      </c>
      <c r="Q1253" t="s">
        <v>1923</v>
      </c>
    </row>
    <row r="1254" spans="1:18" x14ac:dyDescent="0.25">
      <c r="A1254" t="s">
        <v>124</v>
      </c>
      <c r="B1254" t="s">
        <v>7706</v>
      </c>
      <c r="C1254" t="s">
        <v>7707</v>
      </c>
      <c r="D1254" t="s">
        <v>7707</v>
      </c>
      <c r="E1254" t="s">
        <v>1338</v>
      </c>
      <c r="F1254" s="1">
        <v>42782</v>
      </c>
      <c r="G1254" s="1">
        <v>43876</v>
      </c>
      <c r="I1254" t="s">
        <v>7708</v>
      </c>
      <c r="J1254">
        <v>619862</v>
      </c>
      <c r="K1254" t="s">
        <v>401</v>
      </c>
      <c r="L1254" t="s">
        <v>402</v>
      </c>
      <c r="P1254" t="s">
        <v>1630</v>
      </c>
      <c r="Q1254" t="s">
        <v>7709</v>
      </c>
    </row>
    <row r="1255" spans="1:18" x14ac:dyDescent="0.25">
      <c r="A1255" t="s">
        <v>319</v>
      </c>
      <c r="B1255" t="s">
        <v>7710</v>
      </c>
      <c r="C1255" t="s">
        <v>7711</v>
      </c>
      <c r="D1255" t="s">
        <v>7711</v>
      </c>
      <c r="E1255" t="s">
        <v>1338</v>
      </c>
      <c r="F1255" s="1">
        <v>42465</v>
      </c>
      <c r="G1255" s="1">
        <v>43559</v>
      </c>
      <c r="I1255" t="s">
        <v>7712</v>
      </c>
      <c r="J1255" t="s">
        <v>7713</v>
      </c>
      <c r="K1255" t="s">
        <v>7714</v>
      </c>
      <c r="L1255" t="s">
        <v>45</v>
      </c>
      <c r="P1255" t="s">
        <v>1797</v>
      </c>
      <c r="Q1255" t="s">
        <v>1589</v>
      </c>
      <c r="R1255" t="s">
        <v>7715</v>
      </c>
    </row>
    <row r="1256" spans="1:18" x14ac:dyDescent="0.25">
      <c r="A1256" t="s">
        <v>124</v>
      </c>
      <c r="B1256" t="s">
        <v>7716</v>
      </c>
      <c r="C1256" t="s">
        <v>7717</v>
      </c>
      <c r="D1256" t="s">
        <v>7717</v>
      </c>
      <c r="E1256" t="s">
        <v>1338</v>
      </c>
      <c r="F1256" s="1">
        <v>42951</v>
      </c>
      <c r="G1256" s="1">
        <v>44046</v>
      </c>
      <c r="I1256" t="s">
        <v>1474</v>
      </c>
      <c r="J1256" t="s">
        <v>1322</v>
      </c>
      <c r="K1256" t="s">
        <v>559</v>
      </c>
      <c r="L1256" t="s">
        <v>45</v>
      </c>
      <c r="P1256" t="s">
        <v>1630</v>
      </c>
      <c r="Q1256" t="s">
        <v>5182</v>
      </c>
    </row>
    <row r="1257" spans="1:18" x14ac:dyDescent="0.25">
      <c r="A1257" t="s">
        <v>319</v>
      </c>
      <c r="B1257" t="s">
        <v>7718</v>
      </c>
      <c r="C1257" t="s">
        <v>7719</v>
      </c>
      <c r="D1257" t="s">
        <v>7719</v>
      </c>
      <c r="E1257" t="s">
        <v>1338</v>
      </c>
      <c r="F1257" s="1">
        <v>43209</v>
      </c>
      <c r="G1257" s="1">
        <v>44211</v>
      </c>
      <c r="I1257" t="s">
        <v>7720</v>
      </c>
      <c r="J1257" t="s">
        <v>7721</v>
      </c>
      <c r="K1257" t="s">
        <v>7722</v>
      </c>
      <c r="L1257" t="s">
        <v>45</v>
      </c>
      <c r="P1257" t="s">
        <v>4400</v>
      </c>
      <c r="Q1257" t="s">
        <v>1913</v>
      </c>
    </row>
    <row r="1258" spans="1:18" x14ac:dyDescent="0.25">
      <c r="A1258" t="s">
        <v>319</v>
      </c>
      <c r="B1258" t="s">
        <v>7723</v>
      </c>
      <c r="C1258" t="s">
        <v>7724</v>
      </c>
      <c r="D1258" t="s">
        <v>7724</v>
      </c>
      <c r="E1258" t="s">
        <v>1338</v>
      </c>
      <c r="F1258" s="1">
        <v>42898</v>
      </c>
      <c r="G1258" s="1">
        <v>43993</v>
      </c>
      <c r="I1258" t="s">
        <v>7725</v>
      </c>
      <c r="J1258" t="s">
        <v>7726</v>
      </c>
      <c r="K1258" t="s">
        <v>559</v>
      </c>
      <c r="L1258" t="s">
        <v>45</v>
      </c>
      <c r="P1258" t="s">
        <v>2292</v>
      </c>
      <c r="Q1258" t="s">
        <v>1621</v>
      </c>
    </row>
    <row r="1259" spans="1:18" x14ac:dyDescent="0.25">
      <c r="A1259" t="s">
        <v>319</v>
      </c>
      <c r="B1259" t="s">
        <v>7727</v>
      </c>
      <c r="C1259" t="s">
        <v>7728</v>
      </c>
      <c r="D1259" t="s">
        <v>7728</v>
      </c>
      <c r="E1259" t="s">
        <v>1338</v>
      </c>
      <c r="F1259" s="1">
        <v>42901</v>
      </c>
      <c r="G1259" s="1">
        <v>43996</v>
      </c>
      <c r="I1259" t="s">
        <v>7729</v>
      </c>
      <c r="J1259" t="s">
        <v>7730</v>
      </c>
      <c r="K1259" t="s">
        <v>7731</v>
      </c>
      <c r="L1259" t="s">
        <v>45</v>
      </c>
      <c r="M1259" t="s">
        <v>7732</v>
      </c>
      <c r="N1259" t="s">
        <v>7733</v>
      </c>
      <c r="O1259" t="s">
        <v>7734</v>
      </c>
      <c r="P1259" t="s">
        <v>1630</v>
      </c>
      <c r="Q1259" t="s">
        <v>3594</v>
      </c>
    </row>
    <row r="1260" spans="1:18" x14ac:dyDescent="0.25">
      <c r="A1260" t="s">
        <v>59</v>
      </c>
      <c r="B1260" t="s">
        <v>7735</v>
      </c>
      <c r="C1260" t="s">
        <v>7736</v>
      </c>
      <c r="D1260" t="s">
        <v>7736</v>
      </c>
      <c r="E1260" t="s">
        <v>1338</v>
      </c>
      <c r="F1260" s="1">
        <v>43178</v>
      </c>
      <c r="G1260" s="1">
        <v>44273</v>
      </c>
      <c r="I1260" t="s">
        <v>7737</v>
      </c>
      <c r="J1260">
        <v>36201</v>
      </c>
      <c r="K1260" t="s">
        <v>7738</v>
      </c>
      <c r="L1260" t="s">
        <v>229</v>
      </c>
      <c r="M1260" t="s">
        <v>7739</v>
      </c>
      <c r="N1260" t="s">
        <v>7740</v>
      </c>
      <c r="O1260" t="s">
        <v>7741</v>
      </c>
      <c r="P1260" t="s">
        <v>1620</v>
      </c>
      <c r="Q1260" t="s">
        <v>1933</v>
      </c>
      <c r="R1260" t="s">
        <v>7742</v>
      </c>
    </row>
    <row r="1261" spans="1:18" x14ac:dyDescent="0.25">
      <c r="A1261" t="s">
        <v>114</v>
      </c>
      <c r="B1261" t="s">
        <v>7743</v>
      </c>
      <c r="C1261" t="s">
        <v>7744</v>
      </c>
      <c r="D1261" t="s">
        <v>7744</v>
      </c>
      <c r="E1261" t="s">
        <v>1338</v>
      </c>
      <c r="F1261" s="1">
        <v>43351</v>
      </c>
      <c r="G1261" s="1">
        <v>44446</v>
      </c>
      <c r="I1261" t="s">
        <v>7745</v>
      </c>
      <c r="J1261" t="s">
        <v>7746</v>
      </c>
      <c r="K1261" t="s">
        <v>7747</v>
      </c>
      <c r="L1261" t="s">
        <v>387</v>
      </c>
      <c r="P1261" t="s">
        <v>7748</v>
      </c>
      <c r="Q1261" t="s">
        <v>1621</v>
      </c>
    </row>
    <row r="1262" spans="1:18" x14ac:dyDescent="0.25">
      <c r="A1262" t="s">
        <v>11</v>
      </c>
      <c r="B1262" t="s">
        <v>7749</v>
      </c>
      <c r="C1262" t="s">
        <v>7750</v>
      </c>
      <c r="D1262" t="s">
        <v>7750</v>
      </c>
      <c r="E1262" t="s">
        <v>1338</v>
      </c>
      <c r="F1262" s="1">
        <v>42886</v>
      </c>
      <c r="G1262" s="1">
        <v>43981</v>
      </c>
      <c r="I1262" t="s">
        <v>7751</v>
      </c>
      <c r="J1262">
        <v>27572</v>
      </c>
      <c r="K1262" t="s">
        <v>1023</v>
      </c>
      <c r="L1262" t="s">
        <v>17</v>
      </c>
      <c r="M1262" t="s">
        <v>7752</v>
      </c>
      <c r="N1262" t="s">
        <v>7753</v>
      </c>
      <c r="O1262" t="s">
        <v>7754</v>
      </c>
      <c r="P1262" t="s">
        <v>1630</v>
      </c>
      <c r="Q1262" t="s">
        <v>2864</v>
      </c>
    </row>
    <row r="1263" spans="1:18" x14ac:dyDescent="0.25">
      <c r="A1263" t="s">
        <v>59</v>
      </c>
      <c r="B1263" t="s">
        <v>7755</v>
      </c>
      <c r="C1263" t="s">
        <v>7756</v>
      </c>
      <c r="D1263" t="s">
        <v>7756</v>
      </c>
      <c r="E1263" t="s">
        <v>1338</v>
      </c>
      <c r="F1263" s="1">
        <v>43214</v>
      </c>
      <c r="G1263" s="1">
        <v>44309</v>
      </c>
      <c r="I1263" t="s">
        <v>7757</v>
      </c>
      <c r="J1263" t="s">
        <v>7758</v>
      </c>
      <c r="K1263" t="s">
        <v>7759</v>
      </c>
      <c r="L1263" t="s">
        <v>88</v>
      </c>
      <c r="P1263" t="s">
        <v>1271</v>
      </c>
      <c r="Q1263" t="s">
        <v>7709</v>
      </c>
    </row>
    <row r="1264" spans="1:18" x14ac:dyDescent="0.25">
      <c r="A1264" t="s">
        <v>381</v>
      </c>
      <c r="B1264" t="s">
        <v>7760</v>
      </c>
      <c r="C1264" t="s">
        <v>7761</v>
      </c>
      <c r="D1264" t="s">
        <v>7761</v>
      </c>
      <c r="E1264" t="s">
        <v>1338</v>
      </c>
      <c r="F1264" s="1">
        <v>43348</v>
      </c>
      <c r="G1264" s="1">
        <v>44443</v>
      </c>
      <c r="I1264" t="s">
        <v>7762</v>
      </c>
      <c r="J1264" t="s">
        <v>7763</v>
      </c>
      <c r="K1264" t="s">
        <v>7764</v>
      </c>
      <c r="L1264" t="s">
        <v>387</v>
      </c>
      <c r="P1264" t="s">
        <v>1630</v>
      </c>
      <c r="Q1264" t="s">
        <v>3287</v>
      </c>
    </row>
    <row r="1265" spans="1:18" x14ac:dyDescent="0.25">
      <c r="A1265" t="s">
        <v>114</v>
      </c>
      <c r="B1265" t="s">
        <v>7765</v>
      </c>
      <c r="C1265" t="s">
        <v>7766</v>
      </c>
      <c r="D1265" t="s">
        <v>7766</v>
      </c>
      <c r="E1265" t="s">
        <v>1338</v>
      </c>
      <c r="F1265" s="1">
        <v>42814</v>
      </c>
      <c r="G1265" s="1">
        <v>43540</v>
      </c>
      <c r="I1265" t="s">
        <v>7767</v>
      </c>
      <c r="J1265" t="s">
        <v>3908</v>
      </c>
      <c r="K1265" t="s">
        <v>1327</v>
      </c>
      <c r="L1265" t="s">
        <v>120</v>
      </c>
      <c r="P1265" t="s">
        <v>1088</v>
      </c>
      <c r="Q1265" t="s">
        <v>1840</v>
      </c>
    </row>
    <row r="1266" spans="1:18" x14ac:dyDescent="0.25">
      <c r="A1266" t="s">
        <v>274</v>
      </c>
      <c r="B1266" t="s">
        <v>7768</v>
      </c>
      <c r="C1266" t="s">
        <v>7769</v>
      </c>
      <c r="D1266" t="s">
        <v>7769</v>
      </c>
      <c r="E1266" t="s">
        <v>1338</v>
      </c>
      <c r="F1266" s="1">
        <v>43388</v>
      </c>
      <c r="G1266" s="1">
        <v>44483</v>
      </c>
      <c r="I1266" t="s">
        <v>7770</v>
      </c>
      <c r="J1266" t="s">
        <v>7771</v>
      </c>
      <c r="K1266" t="s">
        <v>7772</v>
      </c>
      <c r="L1266" t="s">
        <v>151</v>
      </c>
      <c r="M1266" t="s">
        <v>7773</v>
      </c>
      <c r="O1266" t="s">
        <v>7774</v>
      </c>
      <c r="P1266" t="s">
        <v>1823</v>
      </c>
      <c r="Q1266" t="s">
        <v>7775</v>
      </c>
    </row>
    <row r="1267" spans="1:18" x14ac:dyDescent="0.25">
      <c r="A1267" t="s">
        <v>721</v>
      </c>
      <c r="B1267" t="s">
        <v>7776</v>
      </c>
      <c r="C1267" t="s">
        <v>7777</v>
      </c>
      <c r="D1267" t="s">
        <v>7777</v>
      </c>
      <c r="E1267" t="s">
        <v>1338</v>
      </c>
      <c r="F1267" s="1">
        <v>43339</v>
      </c>
      <c r="G1267" s="1">
        <v>44434</v>
      </c>
      <c r="I1267" t="s">
        <v>7778</v>
      </c>
      <c r="J1267">
        <v>60035</v>
      </c>
      <c r="K1267" t="s">
        <v>7779</v>
      </c>
      <c r="L1267" t="s">
        <v>234</v>
      </c>
      <c r="M1267" t="s">
        <v>7780</v>
      </c>
      <c r="N1267" t="s">
        <v>7781</v>
      </c>
      <c r="O1267" t="s">
        <v>7782</v>
      </c>
      <c r="P1267" t="s">
        <v>7783</v>
      </c>
      <c r="Q1267" t="s">
        <v>3500</v>
      </c>
    </row>
    <row r="1268" spans="1:18" x14ac:dyDescent="0.25">
      <c r="A1268" t="s">
        <v>274</v>
      </c>
      <c r="B1268" t="s">
        <v>7784</v>
      </c>
      <c r="C1268" t="s">
        <v>7785</v>
      </c>
      <c r="D1268" t="s">
        <v>7785</v>
      </c>
      <c r="E1268" t="s">
        <v>1338</v>
      </c>
      <c r="F1268" s="1">
        <v>43006</v>
      </c>
      <c r="G1268" s="1">
        <v>44101</v>
      </c>
      <c r="I1268" t="s">
        <v>7786</v>
      </c>
      <c r="J1268" t="s">
        <v>7787</v>
      </c>
      <c r="K1268" t="s">
        <v>6233</v>
      </c>
      <c r="L1268" t="s">
        <v>778</v>
      </c>
      <c r="M1268" t="s">
        <v>7788</v>
      </c>
      <c r="O1268" t="s">
        <v>7789</v>
      </c>
      <c r="P1268" t="s">
        <v>1271</v>
      </c>
      <c r="Q1268" t="s">
        <v>2173</v>
      </c>
    </row>
    <row r="1269" spans="1:18" x14ac:dyDescent="0.25">
      <c r="A1269" t="s">
        <v>114</v>
      </c>
      <c r="B1269" t="s">
        <v>7790</v>
      </c>
      <c r="C1269" t="s">
        <v>7791</v>
      </c>
      <c r="D1269" t="s">
        <v>7791</v>
      </c>
      <c r="E1269" t="s">
        <v>1338</v>
      </c>
      <c r="F1269" s="1">
        <v>42524</v>
      </c>
      <c r="G1269" s="1">
        <v>43618</v>
      </c>
      <c r="I1269" t="s">
        <v>7792</v>
      </c>
      <c r="J1269" t="s">
        <v>7793</v>
      </c>
      <c r="K1269" t="s">
        <v>7794</v>
      </c>
      <c r="L1269" t="s">
        <v>120</v>
      </c>
    </row>
    <row r="1270" spans="1:18" x14ac:dyDescent="0.25">
      <c r="A1270" t="s">
        <v>114</v>
      </c>
      <c r="B1270" t="s">
        <v>7795</v>
      </c>
      <c r="C1270" t="s">
        <v>7796</v>
      </c>
      <c r="D1270" t="s">
        <v>7796</v>
      </c>
      <c r="E1270" t="s">
        <v>1338</v>
      </c>
      <c r="F1270" s="1">
        <v>42739</v>
      </c>
      <c r="G1270" s="1">
        <v>43833</v>
      </c>
      <c r="I1270" t="s">
        <v>7797</v>
      </c>
      <c r="J1270" t="s">
        <v>7798</v>
      </c>
      <c r="K1270" t="s">
        <v>7799</v>
      </c>
      <c r="L1270" t="s">
        <v>120</v>
      </c>
      <c r="M1270" t="s">
        <v>7800</v>
      </c>
      <c r="N1270" t="s">
        <v>7801</v>
      </c>
      <c r="O1270" t="s">
        <v>7802</v>
      </c>
      <c r="P1270" t="s">
        <v>1630</v>
      </c>
      <c r="Q1270" t="s">
        <v>7803</v>
      </c>
      <c r="R1270" t="s">
        <v>7804</v>
      </c>
    </row>
    <row r="1271" spans="1:18" x14ac:dyDescent="0.25">
      <c r="A1271" t="s">
        <v>114</v>
      </c>
      <c r="B1271" t="s">
        <v>7805</v>
      </c>
      <c r="C1271" t="s">
        <v>7806</v>
      </c>
      <c r="D1271" t="s">
        <v>7806</v>
      </c>
      <c r="E1271" t="s">
        <v>1338</v>
      </c>
      <c r="F1271" s="1">
        <v>43116</v>
      </c>
      <c r="G1271" s="1">
        <v>44211</v>
      </c>
      <c r="I1271" t="s">
        <v>7807</v>
      </c>
      <c r="J1271">
        <v>90090</v>
      </c>
      <c r="K1271" t="s">
        <v>7808</v>
      </c>
      <c r="L1271" t="s">
        <v>7809</v>
      </c>
      <c r="P1271" t="s">
        <v>1271</v>
      </c>
      <c r="Q1271" t="s">
        <v>5301</v>
      </c>
    </row>
    <row r="1272" spans="1:18" x14ac:dyDescent="0.25">
      <c r="A1272" t="s">
        <v>46</v>
      </c>
      <c r="B1272" t="s">
        <v>7810</v>
      </c>
      <c r="C1272" t="s">
        <v>7811</v>
      </c>
      <c r="D1272" t="s">
        <v>7811</v>
      </c>
      <c r="E1272" t="s">
        <v>1338</v>
      </c>
      <c r="F1272" s="1">
        <v>42949</v>
      </c>
      <c r="G1272" s="1">
        <v>44044</v>
      </c>
      <c r="I1272" t="s">
        <v>7812</v>
      </c>
      <c r="J1272">
        <v>64010</v>
      </c>
      <c r="K1272" t="s">
        <v>7813</v>
      </c>
      <c r="L1272" t="s">
        <v>32</v>
      </c>
      <c r="P1272" t="s">
        <v>2043</v>
      </c>
      <c r="Q1272" t="s">
        <v>1773</v>
      </c>
    </row>
    <row r="1273" spans="1:18" x14ac:dyDescent="0.25">
      <c r="A1273" t="s">
        <v>77</v>
      </c>
      <c r="B1273" t="s">
        <v>7814</v>
      </c>
      <c r="C1273" t="s">
        <v>7815</v>
      </c>
      <c r="D1273" t="s">
        <v>7815</v>
      </c>
      <c r="E1273" t="s">
        <v>1338</v>
      </c>
      <c r="F1273" s="1">
        <v>42403</v>
      </c>
      <c r="G1273" s="1">
        <v>43587</v>
      </c>
      <c r="I1273" t="s">
        <v>7816</v>
      </c>
      <c r="K1273" t="s">
        <v>7817</v>
      </c>
      <c r="L1273" t="s">
        <v>7818</v>
      </c>
      <c r="P1273" t="s">
        <v>7678</v>
      </c>
      <c r="Q1273" t="s">
        <v>2274</v>
      </c>
    </row>
    <row r="1274" spans="1:18" x14ac:dyDescent="0.25">
      <c r="A1274" t="s">
        <v>381</v>
      </c>
      <c r="B1274" t="s">
        <v>7819</v>
      </c>
      <c r="C1274" t="s">
        <v>7820</v>
      </c>
      <c r="D1274" t="s">
        <v>7820</v>
      </c>
      <c r="E1274" t="s">
        <v>1338</v>
      </c>
      <c r="F1274" s="1">
        <v>42816</v>
      </c>
      <c r="G1274" s="1">
        <v>43911</v>
      </c>
      <c r="I1274" t="s">
        <v>7821</v>
      </c>
      <c r="J1274" t="s">
        <v>7822</v>
      </c>
      <c r="K1274" t="s">
        <v>743</v>
      </c>
      <c r="L1274" t="s">
        <v>387</v>
      </c>
      <c r="M1274" t="s">
        <v>7823</v>
      </c>
      <c r="P1274" t="s">
        <v>2038</v>
      </c>
      <c r="Q1274" t="s">
        <v>1621</v>
      </c>
      <c r="R1274" t="s">
        <v>7824</v>
      </c>
    </row>
    <row r="1275" spans="1:18" x14ac:dyDescent="0.25">
      <c r="A1275" t="s">
        <v>114</v>
      </c>
      <c r="B1275" t="s">
        <v>7825</v>
      </c>
      <c r="C1275" t="s">
        <v>7826</v>
      </c>
      <c r="D1275" t="s">
        <v>7826</v>
      </c>
      <c r="E1275" t="s">
        <v>1338</v>
      </c>
      <c r="F1275" s="1">
        <v>42945</v>
      </c>
      <c r="G1275" s="1">
        <v>44040</v>
      </c>
      <c r="I1275" t="s">
        <v>7827</v>
      </c>
      <c r="J1275" t="s">
        <v>7828</v>
      </c>
      <c r="K1275" t="s">
        <v>7829</v>
      </c>
      <c r="L1275" t="s">
        <v>120</v>
      </c>
      <c r="M1275" t="s">
        <v>7830</v>
      </c>
      <c r="N1275" t="s">
        <v>7831</v>
      </c>
      <c r="O1275" t="s">
        <v>7832</v>
      </c>
      <c r="P1275" t="s">
        <v>1854</v>
      </c>
      <c r="Q1275" t="s">
        <v>1589</v>
      </c>
    </row>
    <row r="1276" spans="1:18" x14ac:dyDescent="0.25">
      <c r="A1276" t="s">
        <v>114</v>
      </c>
      <c r="B1276" t="s">
        <v>7833</v>
      </c>
      <c r="C1276" t="s">
        <v>7834</v>
      </c>
      <c r="D1276" t="s">
        <v>7834</v>
      </c>
      <c r="E1276" t="s">
        <v>1338</v>
      </c>
      <c r="F1276" s="1">
        <v>42821</v>
      </c>
      <c r="G1276" s="1">
        <v>43884</v>
      </c>
      <c r="I1276" t="s">
        <v>7835</v>
      </c>
      <c r="J1276" t="s">
        <v>7836</v>
      </c>
      <c r="K1276" t="s">
        <v>1041</v>
      </c>
      <c r="L1276" t="s">
        <v>120</v>
      </c>
      <c r="M1276" t="s">
        <v>7837</v>
      </c>
      <c r="N1276" t="s">
        <v>7838</v>
      </c>
      <c r="O1276" t="s">
        <v>7839</v>
      </c>
      <c r="P1276" t="s">
        <v>7840</v>
      </c>
      <c r="Q1276" t="s">
        <v>3594</v>
      </c>
    </row>
    <row r="1277" spans="1:18" x14ac:dyDescent="0.25">
      <c r="A1277" t="s">
        <v>192</v>
      </c>
      <c r="B1277" t="s">
        <v>7841</v>
      </c>
      <c r="C1277" t="s">
        <v>7842</v>
      </c>
      <c r="D1277" t="s">
        <v>7842</v>
      </c>
      <c r="E1277" t="s">
        <v>1338</v>
      </c>
      <c r="F1277" s="1">
        <v>42928</v>
      </c>
      <c r="G1277" s="1">
        <v>44023</v>
      </c>
      <c r="I1277" t="s">
        <v>7843</v>
      </c>
      <c r="J1277">
        <v>8005</v>
      </c>
      <c r="K1277" t="s">
        <v>328</v>
      </c>
      <c r="L1277" t="s">
        <v>197</v>
      </c>
      <c r="M1277" t="s">
        <v>7844</v>
      </c>
      <c r="N1277" t="s">
        <v>7845</v>
      </c>
      <c r="O1277" t="s">
        <v>7846</v>
      </c>
      <c r="P1277" t="s">
        <v>1398</v>
      </c>
      <c r="Q1277" t="s">
        <v>7847</v>
      </c>
    </row>
    <row r="1278" spans="1:18" x14ac:dyDescent="0.25">
      <c r="A1278" t="s">
        <v>59</v>
      </c>
      <c r="B1278" t="s">
        <v>7848</v>
      </c>
      <c r="C1278" t="s">
        <v>7849</v>
      </c>
      <c r="D1278" t="s">
        <v>7849</v>
      </c>
      <c r="E1278" t="s">
        <v>1338</v>
      </c>
      <c r="F1278" s="1">
        <v>42657</v>
      </c>
      <c r="G1278" s="1">
        <v>43751</v>
      </c>
      <c r="I1278" t="s">
        <v>7850</v>
      </c>
      <c r="J1278" t="s">
        <v>7851</v>
      </c>
      <c r="K1278" t="s">
        <v>7852</v>
      </c>
      <c r="L1278" t="s">
        <v>88</v>
      </c>
      <c r="M1278" t="s">
        <v>7853</v>
      </c>
      <c r="N1278" t="s">
        <v>7854</v>
      </c>
      <c r="O1278" t="s">
        <v>7855</v>
      </c>
      <c r="P1278" t="s">
        <v>1088</v>
      </c>
      <c r="Q1278" t="s">
        <v>7856</v>
      </c>
      <c r="R1278" t="s">
        <v>7857</v>
      </c>
    </row>
    <row r="1279" spans="1:18" x14ac:dyDescent="0.25">
      <c r="A1279" t="s">
        <v>72</v>
      </c>
      <c r="B1279" t="s">
        <v>7858</v>
      </c>
      <c r="C1279" t="s">
        <v>7859</v>
      </c>
      <c r="D1279" t="s">
        <v>7859</v>
      </c>
      <c r="E1279" t="s">
        <v>1338</v>
      </c>
      <c r="F1279" s="1">
        <v>42745</v>
      </c>
      <c r="G1279" s="1">
        <v>43839</v>
      </c>
      <c r="I1279" t="s">
        <v>828</v>
      </c>
      <c r="J1279">
        <v>3008</v>
      </c>
      <c r="K1279" t="s">
        <v>829</v>
      </c>
      <c r="L1279" t="s">
        <v>197</v>
      </c>
      <c r="P1279" t="s">
        <v>7860</v>
      </c>
      <c r="Q1279" t="s">
        <v>2680</v>
      </c>
      <c r="R1279" t="s">
        <v>7861</v>
      </c>
    </row>
    <row r="1280" spans="1:18" x14ac:dyDescent="0.25">
      <c r="A1280" t="s">
        <v>114</v>
      </c>
      <c r="B1280" t="s">
        <v>7862</v>
      </c>
      <c r="C1280" t="s">
        <v>7863</v>
      </c>
      <c r="D1280" t="s">
        <v>7863</v>
      </c>
      <c r="E1280" t="s">
        <v>1338</v>
      </c>
      <c r="F1280" s="1">
        <v>42904</v>
      </c>
      <c r="G1280" s="1">
        <v>43999</v>
      </c>
      <c r="I1280" t="s">
        <v>7864</v>
      </c>
      <c r="J1280" t="s">
        <v>7865</v>
      </c>
      <c r="K1280" t="s">
        <v>119</v>
      </c>
      <c r="L1280" t="s">
        <v>120</v>
      </c>
      <c r="P1280" t="s">
        <v>7866</v>
      </c>
      <c r="Q1280" t="s">
        <v>7867</v>
      </c>
      <c r="R1280" t="s">
        <v>7868</v>
      </c>
    </row>
    <row r="1281" spans="1:18" x14ac:dyDescent="0.25">
      <c r="A1281" t="s">
        <v>626</v>
      </c>
      <c r="B1281" t="s">
        <v>7869</v>
      </c>
      <c r="C1281" t="s">
        <v>7870</v>
      </c>
      <c r="D1281" t="s">
        <v>7870</v>
      </c>
      <c r="E1281" t="s">
        <v>1338</v>
      </c>
      <c r="F1281" s="1">
        <v>42810</v>
      </c>
      <c r="G1281" s="1">
        <v>43905</v>
      </c>
      <c r="I1281" t="s">
        <v>7871</v>
      </c>
      <c r="J1281">
        <v>2331</v>
      </c>
      <c r="K1281" t="s">
        <v>6152</v>
      </c>
      <c r="L1281" t="s">
        <v>730</v>
      </c>
      <c r="M1281" t="s">
        <v>7872</v>
      </c>
      <c r="N1281" t="s">
        <v>7873</v>
      </c>
      <c r="O1281" t="s">
        <v>7874</v>
      </c>
      <c r="P1281" t="s">
        <v>3933</v>
      </c>
      <c r="Q1281" t="s">
        <v>2530</v>
      </c>
      <c r="R1281" t="s">
        <v>7875</v>
      </c>
    </row>
    <row r="1282" spans="1:18" x14ac:dyDescent="0.25">
      <c r="A1282" t="s">
        <v>626</v>
      </c>
      <c r="B1282" t="s">
        <v>7876</v>
      </c>
      <c r="C1282" t="s">
        <v>7877</v>
      </c>
      <c r="D1282" t="s">
        <v>7877</v>
      </c>
      <c r="E1282" t="s">
        <v>1338</v>
      </c>
      <c r="F1282" s="1">
        <v>42450</v>
      </c>
      <c r="G1282" s="1">
        <v>43544</v>
      </c>
      <c r="I1282" t="s">
        <v>7878</v>
      </c>
      <c r="J1282">
        <v>40235</v>
      </c>
      <c r="K1282" t="s">
        <v>7879</v>
      </c>
      <c r="L1282" t="s">
        <v>17</v>
      </c>
      <c r="M1282" t="s">
        <v>7880</v>
      </c>
      <c r="N1282" t="s">
        <v>7881</v>
      </c>
      <c r="O1282" t="s">
        <v>7882</v>
      </c>
      <c r="P1282" t="s">
        <v>7883</v>
      </c>
      <c r="Q1282" t="s">
        <v>2490</v>
      </c>
      <c r="R1282" t="s">
        <v>7884</v>
      </c>
    </row>
    <row r="1283" spans="1:18" x14ac:dyDescent="0.25">
      <c r="A1283" t="s">
        <v>626</v>
      </c>
      <c r="B1283" t="s">
        <v>7885</v>
      </c>
      <c r="C1283" t="s">
        <v>7886</v>
      </c>
      <c r="D1283" t="s">
        <v>7886</v>
      </c>
      <c r="E1283" t="s">
        <v>1338</v>
      </c>
      <c r="F1283" s="1">
        <v>42907</v>
      </c>
      <c r="G1283" s="1">
        <v>44002</v>
      </c>
      <c r="I1283" t="s">
        <v>7887</v>
      </c>
      <c r="J1283">
        <v>40235</v>
      </c>
      <c r="K1283" t="s">
        <v>7879</v>
      </c>
      <c r="L1283" t="s">
        <v>17</v>
      </c>
      <c r="P1283" t="s">
        <v>7883</v>
      </c>
      <c r="Q1283" t="s">
        <v>1407</v>
      </c>
      <c r="R1283" t="s">
        <v>7886</v>
      </c>
    </row>
    <row r="1284" spans="1:18" x14ac:dyDescent="0.25">
      <c r="A1284" t="s">
        <v>39</v>
      </c>
      <c r="B1284" t="s">
        <v>7888</v>
      </c>
      <c r="C1284" t="s">
        <v>7889</v>
      </c>
      <c r="D1284" t="s">
        <v>7889</v>
      </c>
      <c r="E1284" t="s">
        <v>1338</v>
      </c>
      <c r="F1284" s="1">
        <v>42685</v>
      </c>
      <c r="G1284" s="1">
        <v>43779</v>
      </c>
      <c r="I1284" t="s">
        <v>7890</v>
      </c>
      <c r="J1284">
        <v>20785</v>
      </c>
      <c r="K1284" t="s">
        <v>7891</v>
      </c>
      <c r="L1284" t="s">
        <v>234</v>
      </c>
      <c r="P1284" t="s">
        <v>1630</v>
      </c>
      <c r="Q1284" t="s">
        <v>2521</v>
      </c>
    </row>
    <row r="1285" spans="1:18" x14ac:dyDescent="0.25">
      <c r="A1285" t="s">
        <v>72</v>
      </c>
      <c r="B1285" t="s">
        <v>7892</v>
      </c>
      <c r="C1285" t="s">
        <v>7893</v>
      </c>
      <c r="D1285" t="s">
        <v>7893</v>
      </c>
      <c r="E1285" t="s">
        <v>1338</v>
      </c>
      <c r="F1285" s="1">
        <v>42922</v>
      </c>
      <c r="G1285" s="1">
        <v>44017</v>
      </c>
      <c r="I1285" t="s">
        <v>7894</v>
      </c>
      <c r="J1285">
        <v>8005</v>
      </c>
      <c r="K1285" t="s">
        <v>328</v>
      </c>
      <c r="L1285" t="s">
        <v>197</v>
      </c>
      <c r="M1285" t="s">
        <v>7895</v>
      </c>
      <c r="N1285" t="s">
        <v>7896</v>
      </c>
      <c r="O1285" t="s">
        <v>7897</v>
      </c>
      <c r="P1285" t="s">
        <v>7898</v>
      </c>
      <c r="Q1285" t="s">
        <v>7899</v>
      </c>
    </row>
    <row r="1286" spans="1:18" x14ac:dyDescent="0.25">
      <c r="A1286" t="s">
        <v>192</v>
      </c>
      <c r="B1286" t="s">
        <v>7900</v>
      </c>
      <c r="C1286" t="s">
        <v>7901</v>
      </c>
      <c r="D1286" t="s">
        <v>7901</v>
      </c>
      <c r="E1286" t="s">
        <v>1338</v>
      </c>
      <c r="F1286" s="1">
        <v>43178</v>
      </c>
      <c r="G1286" s="1">
        <v>44273</v>
      </c>
      <c r="I1286" t="s">
        <v>7902</v>
      </c>
      <c r="J1286">
        <v>8031</v>
      </c>
      <c r="K1286" t="s">
        <v>328</v>
      </c>
      <c r="L1286" t="s">
        <v>197</v>
      </c>
      <c r="M1286" t="s">
        <v>7903</v>
      </c>
      <c r="N1286" t="s">
        <v>7904</v>
      </c>
      <c r="O1286" t="s">
        <v>7905</v>
      </c>
      <c r="P1286" t="s">
        <v>7906</v>
      </c>
      <c r="Q1286" t="s">
        <v>7907</v>
      </c>
      <c r="R1286" t="s">
        <v>7908</v>
      </c>
    </row>
    <row r="1287" spans="1:18" x14ac:dyDescent="0.25">
      <c r="A1287" t="s">
        <v>59</v>
      </c>
      <c r="B1287" t="s">
        <v>7909</v>
      </c>
      <c r="C1287" t="s">
        <v>7910</v>
      </c>
      <c r="D1287" t="s">
        <v>7910</v>
      </c>
      <c r="E1287" t="s">
        <v>1338</v>
      </c>
      <c r="F1287" s="1">
        <v>43437</v>
      </c>
      <c r="G1287" s="1">
        <v>44532</v>
      </c>
      <c r="I1287" t="s">
        <v>7911</v>
      </c>
      <c r="J1287" t="s">
        <v>7912</v>
      </c>
      <c r="K1287" t="s">
        <v>87</v>
      </c>
      <c r="L1287" t="s">
        <v>88</v>
      </c>
      <c r="M1287" t="s">
        <v>7913</v>
      </c>
      <c r="O1287" t="s">
        <v>7914</v>
      </c>
      <c r="P1287" t="s">
        <v>7915</v>
      </c>
      <c r="Q1287" t="s">
        <v>1803</v>
      </c>
    </row>
    <row r="1288" spans="1:18" x14ac:dyDescent="0.25">
      <c r="A1288" t="s">
        <v>201</v>
      </c>
      <c r="B1288" t="s">
        <v>7916</v>
      </c>
      <c r="C1288" t="s">
        <v>7917</v>
      </c>
      <c r="D1288" t="s">
        <v>7917</v>
      </c>
      <c r="E1288" t="s">
        <v>1338</v>
      </c>
      <c r="F1288" s="1">
        <v>43454</v>
      </c>
      <c r="G1288" s="1">
        <v>44550</v>
      </c>
      <c r="I1288" t="s">
        <v>7918</v>
      </c>
      <c r="J1288">
        <v>21100</v>
      </c>
      <c r="K1288" t="s">
        <v>7919</v>
      </c>
      <c r="L1288" t="s">
        <v>32</v>
      </c>
      <c r="P1288" t="s">
        <v>7920</v>
      </c>
      <c r="Q1288" t="s">
        <v>1933</v>
      </c>
    </row>
    <row r="1289" spans="1:18" x14ac:dyDescent="0.25">
      <c r="A1289" t="s">
        <v>59</v>
      </c>
      <c r="B1289" t="s">
        <v>7921</v>
      </c>
      <c r="C1289" t="s">
        <v>7922</v>
      </c>
      <c r="D1289" t="s">
        <v>7922</v>
      </c>
      <c r="E1289" t="s">
        <v>1338</v>
      </c>
      <c r="F1289" s="1">
        <v>42467</v>
      </c>
      <c r="G1289" s="1">
        <v>43561</v>
      </c>
      <c r="I1289" t="s">
        <v>7923</v>
      </c>
      <c r="J1289">
        <v>76200</v>
      </c>
      <c r="K1289" t="s">
        <v>7924</v>
      </c>
      <c r="L1289" t="s">
        <v>88</v>
      </c>
      <c r="P1289" t="s">
        <v>1881</v>
      </c>
      <c r="Q1289" t="s">
        <v>3065</v>
      </c>
    </row>
    <row r="1290" spans="1:18" x14ac:dyDescent="0.25">
      <c r="A1290" t="s">
        <v>59</v>
      </c>
      <c r="B1290" t="s">
        <v>7925</v>
      </c>
      <c r="C1290" t="s">
        <v>7926</v>
      </c>
      <c r="D1290" t="s">
        <v>7926</v>
      </c>
      <c r="E1290" t="s">
        <v>1338</v>
      </c>
      <c r="F1290" s="1">
        <v>43048</v>
      </c>
      <c r="G1290" s="1">
        <v>44143</v>
      </c>
      <c r="I1290" t="s">
        <v>7927</v>
      </c>
      <c r="K1290" t="s">
        <v>888</v>
      </c>
      <c r="L1290" t="s">
        <v>66</v>
      </c>
      <c r="M1290" t="s">
        <v>7928</v>
      </c>
      <c r="N1290">
        <v>84918113161</v>
      </c>
      <c r="O1290" t="s">
        <v>7929</v>
      </c>
      <c r="P1290" t="s">
        <v>1033</v>
      </c>
      <c r="Q1290" t="s">
        <v>1798</v>
      </c>
    </row>
    <row r="1291" spans="1:18" x14ac:dyDescent="0.25">
      <c r="A1291" t="s">
        <v>59</v>
      </c>
      <c r="B1291" t="s">
        <v>7930</v>
      </c>
      <c r="C1291" t="s">
        <v>7931</v>
      </c>
      <c r="D1291" t="s">
        <v>7932</v>
      </c>
      <c r="E1291" t="s">
        <v>1338</v>
      </c>
      <c r="F1291" s="1">
        <v>43018</v>
      </c>
      <c r="G1291" s="1">
        <v>44113</v>
      </c>
      <c r="I1291" t="s">
        <v>7933</v>
      </c>
      <c r="K1291" t="s">
        <v>7934</v>
      </c>
      <c r="L1291" t="s">
        <v>66</v>
      </c>
      <c r="P1291" t="s">
        <v>1033</v>
      </c>
      <c r="Q1291" t="s">
        <v>7935</v>
      </c>
    </row>
    <row r="1292" spans="1:18" x14ac:dyDescent="0.25">
      <c r="A1292" t="s">
        <v>77</v>
      </c>
      <c r="B1292" t="s">
        <v>7936</v>
      </c>
      <c r="C1292" t="s">
        <v>7937</v>
      </c>
      <c r="D1292" t="s">
        <v>7937</v>
      </c>
      <c r="E1292" t="s">
        <v>1338</v>
      </c>
      <c r="F1292" s="1">
        <v>42833</v>
      </c>
      <c r="G1292" s="1">
        <v>43928</v>
      </c>
      <c r="I1292" t="s">
        <v>7938</v>
      </c>
      <c r="K1292" t="s">
        <v>7939</v>
      </c>
      <c r="L1292" t="s">
        <v>66</v>
      </c>
      <c r="M1292" t="s">
        <v>7940</v>
      </c>
      <c r="O1292" t="s">
        <v>7941</v>
      </c>
      <c r="P1292" t="s">
        <v>1033</v>
      </c>
      <c r="Q1292" t="s">
        <v>3413</v>
      </c>
    </row>
    <row r="1293" spans="1:18" x14ac:dyDescent="0.25">
      <c r="A1293" t="s">
        <v>77</v>
      </c>
      <c r="B1293" t="s">
        <v>7942</v>
      </c>
      <c r="C1293" t="s">
        <v>7943</v>
      </c>
      <c r="D1293" t="s">
        <v>7943</v>
      </c>
      <c r="E1293" t="s">
        <v>1338</v>
      </c>
      <c r="F1293" s="1">
        <v>43067</v>
      </c>
      <c r="G1293" s="1">
        <v>44162</v>
      </c>
      <c r="I1293" t="s">
        <v>7944</v>
      </c>
      <c r="K1293" t="s">
        <v>7945</v>
      </c>
      <c r="L1293" t="s">
        <v>66</v>
      </c>
      <c r="P1293" t="s">
        <v>5242</v>
      </c>
      <c r="Q1293" t="s">
        <v>2864</v>
      </c>
    </row>
    <row r="1294" spans="1:18" x14ac:dyDescent="0.25">
      <c r="A1294" t="s">
        <v>77</v>
      </c>
      <c r="B1294" t="s">
        <v>7946</v>
      </c>
      <c r="C1294" t="s">
        <v>7947</v>
      </c>
      <c r="D1294" t="s">
        <v>7947</v>
      </c>
      <c r="E1294" t="s">
        <v>1338</v>
      </c>
      <c r="F1294" s="1">
        <v>43079</v>
      </c>
      <c r="G1294" s="1">
        <v>44174</v>
      </c>
      <c r="I1294" t="s">
        <v>7948</v>
      </c>
      <c r="K1294" t="s">
        <v>888</v>
      </c>
      <c r="L1294" t="s">
        <v>66</v>
      </c>
      <c r="P1294" t="s">
        <v>1033</v>
      </c>
      <c r="Q1294" t="s">
        <v>3613</v>
      </c>
    </row>
    <row r="1295" spans="1:18" x14ac:dyDescent="0.25">
      <c r="A1295" t="s">
        <v>397</v>
      </c>
      <c r="B1295" t="s">
        <v>7949</v>
      </c>
      <c r="C1295" t="s">
        <v>7950</v>
      </c>
      <c r="D1295" t="s">
        <v>7950</v>
      </c>
      <c r="E1295" t="s">
        <v>1338</v>
      </c>
      <c r="F1295" s="1">
        <v>42981</v>
      </c>
      <c r="G1295" s="1">
        <v>44082</v>
      </c>
      <c r="I1295" t="s">
        <v>7951</v>
      </c>
      <c r="J1295" t="s">
        <v>7952</v>
      </c>
      <c r="K1295" t="s">
        <v>1198</v>
      </c>
      <c r="L1295" t="s">
        <v>387</v>
      </c>
      <c r="P1295" t="s">
        <v>1764</v>
      </c>
      <c r="Q1295" t="s">
        <v>880</v>
      </c>
    </row>
    <row r="1296" spans="1:18" x14ac:dyDescent="0.25">
      <c r="A1296" t="s">
        <v>59</v>
      </c>
      <c r="B1296" t="s">
        <v>7953</v>
      </c>
      <c r="C1296" t="s">
        <v>7954</v>
      </c>
      <c r="D1296" t="s">
        <v>7954</v>
      </c>
      <c r="E1296" t="s">
        <v>1338</v>
      </c>
      <c r="F1296" s="1">
        <v>42587</v>
      </c>
      <c r="G1296" s="1">
        <v>43681</v>
      </c>
      <c r="I1296" t="s">
        <v>7955</v>
      </c>
      <c r="J1296" t="s">
        <v>7956</v>
      </c>
      <c r="K1296" t="s">
        <v>7957</v>
      </c>
      <c r="L1296" t="s">
        <v>224</v>
      </c>
      <c r="M1296" t="s">
        <v>7958</v>
      </c>
      <c r="N1296" t="s">
        <v>7959</v>
      </c>
      <c r="O1296" t="s">
        <v>7960</v>
      </c>
      <c r="P1296" t="s">
        <v>4666</v>
      </c>
      <c r="Q1296" t="s">
        <v>7961</v>
      </c>
    </row>
    <row r="1297" spans="1:18" x14ac:dyDescent="0.25">
      <c r="A1297" t="s">
        <v>114</v>
      </c>
      <c r="B1297" t="s">
        <v>7962</v>
      </c>
      <c r="C1297" t="s">
        <v>7963</v>
      </c>
      <c r="D1297" t="s">
        <v>7963</v>
      </c>
      <c r="E1297" t="s">
        <v>1338</v>
      </c>
      <c r="F1297" s="1">
        <v>43409</v>
      </c>
      <c r="G1297" s="1">
        <v>44504</v>
      </c>
      <c r="I1297" t="s">
        <v>7964</v>
      </c>
      <c r="J1297">
        <v>12450</v>
      </c>
      <c r="K1297" t="s">
        <v>436</v>
      </c>
      <c r="L1297" t="s">
        <v>437</v>
      </c>
      <c r="M1297" t="s">
        <v>7965</v>
      </c>
      <c r="N1297" t="s">
        <v>7966</v>
      </c>
      <c r="O1297" t="s">
        <v>7967</v>
      </c>
      <c r="P1297" t="s">
        <v>1630</v>
      </c>
      <c r="Q1297" t="s">
        <v>7968</v>
      </c>
    </row>
    <row r="1298" spans="1:18" x14ac:dyDescent="0.25">
      <c r="A1298" t="s">
        <v>39</v>
      </c>
      <c r="B1298" t="s">
        <v>7969</v>
      </c>
      <c r="C1298" t="s">
        <v>7970</v>
      </c>
      <c r="D1298" t="s">
        <v>7970</v>
      </c>
      <c r="E1298" t="s">
        <v>1338</v>
      </c>
      <c r="F1298" s="1">
        <v>42522</v>
      </c>
      <c r="G1298" s="1">
        <v>43616</v>
      </c>
      <c r="I1298" t="s">
        <v>7971</v>
      </c>
      <c r="J1298" t="s">
        <v>7972</v>
      </c>
      <c r="K1298" t="s">
        <v>503</v>
      </c>
      <c r="L1298" t="s">
        <v>45</v>
      </c>
      <c r="P1298" t="s">
        <v>7973</v>
      </c>
      <c r="Q1298" t="s">
        <v>3919</v>
      </c>
    </row>
    <row r="1299" spans="1:18" x14ac:dyDescent="0.25">
      <c r="A1299" t="s">
        <v>178</v>
      </c>
      <c r="B1299" t="s">
        <v>7974</v>
      </c>
      <c r="C1299" t="s">
        <v>7975</v>
      </c>
      <c r="D1299" t="s">
        <v>7975</v>
      </c>
      <c r="E1299" t="s">
        <v>1338</v>
      </c>
      <c r="F1299" s="1">
        <v>43375</v>
      </c>
      <c r="G1299" s="1">
        <v>44470</v>
      </c>
      <c r="I1299" t="s">
        <v>7976</v>
      </c>
      <c r="J1299" t="s">
        <v>7977</v>
      </c>
      <c r="K1299" t="s">
        <v>6233</v>
      </c>
      <c r="L1299" t="s">
        <v>778</v>
      </c>
      <c r="M1299" t="s">
        <v>7978</v>
      </c>
      <c r="N1299" t="s">
        <v>7979</v>
      </c>
      <c r="O1299" t="s">
        <v>7980</v>
      </c>
      <c r="P1299" t="s">
        <v>70</v>
      </c>
      <c r="Q1299" t="s">
        <v>880</v>
      </c>
    </row>
    <row r="1300" spans="1:18" x14ac:dyDescent="0.25">
      <c r="A1300" t="s">
        <v>39</v>
      </c>
      <c r="B1300" t="s">
        <v>7981</v>
      </c>
      <c r="C1300" t="s">
        <v>7982</v>
      </c>
      <c r="D1300" t="s">
        <v>7983</v>
      </c>
      <c r="E1300" t="s">
        <v>1338</v>
      </c>
      <c r="F1300" s="1">
        <v>43304</v>
      </c>
      <c r="G1300" s="1">
        <v>44399</v>
      </c>
      <c r="I1300" t="s">
        <v>7984</v>
      </c>
      <c r="J1300" t="s">
        <v>7985</v>
      </c>
      <c r="K1300" t="s">
        <v>7986</v>
      </c>
      <c r="L1300" t="s">
        <v>45</v>
      </c>
      <c r="M1300" t="s">
        <v>7987</v>
      </c>
      <c r="N1300" t="s">
        <v>7988</v>
      </c>
      <c r="O1300" t="s">
        <v>7989</v>
      </c>
      <c r="P1300" t="s">
        <v>1033</v>
      </c>
      <c r="Q1300" t="s">
        <v>1621</v>
      </c>
      <c r="R1300" t="s">
        <v>7990</v>
      </c>
    </row>
    <row r="1301" spans="1:18" x14ac:dyDescent="0.25">
      <c r="A1301" t="s">
        <v>319</v>
      </c>
      <c r="B1301" t="s">
        <v>7991</v>
      </c>
      <c r="C1301" t="s">
        <v>7992</v>
      </c>
      <c r="D1301" t="s">
        <v>7992</v>
      </c>
      <c r="E1301" t="s">
        <v>1338</v>
      </c>
      <c r="F1301" s="1">
        <v>43448</v>
      </c>
      <c r="G1301" s="1">
        <v>44543</v>
      </c>
      <c r="I1301" t="s">
        <v>7993</v>
      </c>
      <c r="J1301" t="s">
        <v>7994</v>
      </c>
      <c r="K1301" t="s">
        <v>559</v>
      </c>
      <c r="L1301" t="s">
        <v>45</v>
      </c>
      <c r="M1301" t="s">
        <v>7995</v>
      </c>
      <c r="N1301" t="s">
        <v>7996</v>
      </c>
      <c r="O1301" t="s">
        <v>7997</v>
      </c>
      <c r="P1301" t="s">
        <v>1271</v>
      </c>
      <c r="Q1301" t="s">
        <v>1621</v>
      </c>
      <c r="R1301" t="s">
        <v>7998</v>
      </c>
    </row>
    <row r="1302" spans="1:18" x14ac:dyDescent="0.25">
      <c r="A1302" t="s">
        <v>77</v>
      </c>
      <c r="B1302" t="s">
        <v>7999</v>
      </c>
      <c r="C1302" t="s">
        <v>8000</v>
      </c>
      <c r="D1302" t="s">
        <v>8000</v>
      </c>
      <c r="E1302" t="s">
        <v>1338</v>
      </c>
      <c r="F1302" s="1">
        <v>43225</v>
      </c>
      <c r="G1302" s="1">
        <v>44320</v>
      </c>
      <c r="I1302" t="s">
        <v>8001</v>
      </c>
      <c r="K1302" t="s">
        <v>3038</v>
      </c>
      <c r="L1302" t="s">
        <v>45</v>
      </c>
      <c r="M1302" t="s">
        <v>8002</v>
      </c>
      <c r="O1302" t="s">
        <v>8003</v>
      </c>
      <c r="P1302" t="s">
        <v>8004</v>
      </c>
      <c r="Q1302" t="s">
        <v>2244</v>
      </c>
      <c r="R1302" t="s">
        <v>8005</v>
      </c>
    </row>
    <row r="1303" spans="1:18" x14ac:dyDescent="0.25">
      <c r="A1303" t="s">
        <v>77</v>
      </c>
      <c r="B1303" t="s">
        <v>8006</v>
      </c>
      <c r="C1303" t="s">
        <v>8007</v>
      </c>
      <c r="D1303" t="s">
        <v>8007</v>
      </c>
      <c r="E1303" t="s">
        <v>1338</v>
      </c>
      <c r="F1303" s="1">
        <v>42817</v>
      </c>
      <c r="G1303" s="1">
        <v>43912</v>
      </c>
      <c r="I1303" t="s">
        <v>8008</v>
      </c>
      <c r="K1303" t="s">
        <v>8009</v>
      </c>
      <c r="L1303" t="s">
        <v>139</v>
      </c>
      <c r="P1303" t="s">
        <v>1033</v>
      </c>
      <c r="Q1303" t="s">
        <v>8010</v>
      </c>
      <c r="R1303" t="s">
        <v>8011</v>
      </c>
    </row>
    <row r="1304" spans="1:18" x14ac:dyDescent="0.25">
      <c r="A1304" t="s">
        <v>319</v>
      </c>
      <c r="B1304" t="s">
        <v>8012</v>
      </c>
      <c r="C1304" t="s">
        <v>8013</v>
      </c>
      <c r="D1304" t="s">
        <v>8013</v>
      </c>
      <c r="E1304" t="s">
        <v>1338</v>
      </c>
      <c r="F1304" s="1">
        <v>43371</v>
      </c>
      <c r="G1304" s="1">
        <v>44466</v>
      </c>
      <c r="I1304" t="s">
        <v>8014</v>
      </c>
      <c r="J1304" t="s">
        <v>8015</v>
      </c>
      <c r="K1304" t="s">
        <v>5822</v>
      </c>
      <c r="L1304" t="s">
        <v>45</v>
      </c>
      <c r="P1304" t="s">
        <v>3041</v>
      </c>
      <c r="Q1304" t="s">
        <v>2936</v>
      </c>
    </row>
    <row r="1305" spans="1:18" x14ac:dyDescent="0.25">
      <c r="A1305" t="s">
        <v>39</v>
      </c>
      <c r="B1305" t="s">
        <v>8016</v>
      </c>
      <c r="C1305" t="s">
        <v>8017</v>
      </c>
      <c r="D1305" t="s">
        <v>8017</v>
      </c>
      <c r="E1305" t="s">
        <v>1338</v>
      </c>
      <c r="F1305" s="1">
        <v>43083</v>
      </c>
      <c r="G1305" s="1">
        <v>44178</v>
      </c>
      <c r="I1305" t="s">
        <v>8018</v>
      </c>
      <c r="J1305" t="s">
        <v>8019</v>
      </c>
      <c r="K1305" t="s">
        <v>8020</v>
      </c>
      <c r="L1305" t="s">
        <v>151</v>
      </c>
      <c r="P1305" t="s">
        <v>1389</v>
      </c>
      <c r="Q1305" t="s">
        <v>880</v>
      </c>
    </row>
    <row r="1306" spans="1:18" x14ac:dyDescent="0.25">
      <c r="A1306" t="s">
        <v>114</v>
      </c>
      <c r="B1306" t="s">
        <v>8021</v>
      </c>
      <c r="C1306" t="s">
        <v>8022</v>
      </c>
      <c r="D1306" t="s">
        <v>8022</v>
      </c>
      <c r="E1306" t="s">
        <v>1338</v>
      </c>
      <c r="F1306" s="1">
        <v>43487</v>
      </c>
      <c r="G1306" s="1">
        <v>44582</v>
      </c>
      <c r="I1306" t="s">
        <v>8023</v>
      </c>
      <c r="J1306" t="s">
        <v>8024</v>
      </c>
      <c r="K1306" t="s">
        <v>3381</v>
      </c>
      <c r="L1306" t="s">
        <v>120</v>
      </c>
      <c r="M1306" t="s">
        <v>8025</v>
      </c>
      <c r="O1306" t="s">
        <v>8026</v>
      </c>
      <c r="P1306" t="s">
        <v>8027</v>
      </c>
      <c r="Q1306" t="s">
        <v>8028</v>
      </c>
      <c r="R1306" t="s">
        <v>8029</v>
      </c>
    </row>
    <row r="1307" spans="1:18" x14ac:dyDescent="0.25">
      <c r="A1307" t="s">
        <v>59</v>
      </c>
      <c r="B1307" t="s">
        <v>8030</v>
      </c>
      <c r="C1307" t="s">
        <v>8031</v>
      </c>
      <c r="D1307" t="s">
        <v>8031</v>
      </c>
      <c r="E1307" t="s">
        <v>1338</v>
      </c>
      <c r="F1307" s="1">
        <v>43455</v>
      </c>
      <c r="G1307" s="1">
        <v>44550</v>
      </c>
      <c r="I1307" t="s">
        <v>8032</v>
      </c>
      <c r="J1307">
        <v>7580</v>
      </c>
      <c r="K1307" t="s">
        <v>8033</v>
      </c>
      <c r="L1307" t="s">
        <v>229</v>
      </c>
      <c r="P1307" t="s">
        <v>8034</v>
      </c>
      <c r="Q1307" t="s">
        <v>8035</v>
      </c>
      <c r="R1307" t="s">
        <v>8036</v>
      </c>
    </row>
    <row r="1308" spans="1:18" x14ac:dyDescent="0.25">
      <c r="A1308" t="s">
        <v>721</v>
      </c>
      <c r="B1308" t="s">
        <v>8037</v>
      </c>
      <c r="C1308" t="s">
        <v>8038</v>
      </c>
      <c r="D1308" t="s">
        <v>8038</v>
      </c>
      <c r="E1308" t="s">
        <v>1338</v>
      </c>
      <c r="F1308" s="1">
        <v>42733</v>
      </c>
      <c r="G1308" s="1">
        <v>43827</v>
      </c>
      <c r="I1308" t="s">
        <v>8039</v>
      </c>
      <c r="J1308">
        <v>56466</v>
      </c>
      <c r="K1308" t="s">
        <v>8040</v>
      </c>
      <c r="L1308" t="s">
        <v>234</v>
      </c>
      <c r="M1308" t="s">
        <v>8041</v>
      </c>
      <c r="N1308" t="s">
        <v>8042</v>
      </c>
      <c r="O1308" t="s">
        <v>8043</v>
      </c>
      <c r="P1308" t="s">
        <v>1463</v>
      </c>
      <c r="Q1308" t="s">
        <v>1714</v>
      </c>
    </row>
    <row r="1309" spans="1:18" x14ac:dyDescent="0.25">
      <c r="A1309" t="s">
        <v>721</v>
      </c>
      <c r="B1309" t="s">
        <v>8044</v>
      </c>
      <c r="C1309" t="s">
        <v>8045</v>
      </c>
      <c r="D1309" t="s">
        <v>8045</v>
      </c>
      <c r="E1309" t="s">
        <v>1338</v>
      </c>
      <c r="F1309" s="1">
        <v>42759</v>
      </c>
      <c r="G1309" s="1">
        <v>43853</v>
      </c>
      <c r="I1309" t="s">
        <v>8046</v>
      </c>
      <c r="J1309">
        <v>55427</v>
      </c>
      <c r="K1309" t="s">
        <v>8047</v>
      </c>
      <c r="L1309" t="s">
        <v>234</v>
      </c>
      <c r="M1309" t="s">
        <v>8048</v>
      </c>
      <c r="N1309" t="s">
        <v>8049</v>
      </c>
      <c r="O1309" t="s">
        <v>8050</v>
      </c>
      <c r="P1309" t="s">
        <v>1463</v>
      </c>
      <c r="Q1309" t="s">
        <v>880</v>
      </c>
    </row>
    <row r="1310" spans="1:18" x14ac:dyDescent="0.25">
      <c r="A1310" t="s">
        <v>59</v>
      </c>
      <c r="B1310" t="s">
        <v>8051</v>
      </c>
      <c r="C1310" t="s">
        <v>8052</v>
      </c>
      <c r="D1310" t="s">
        <v>8052</v>
      </c>
      <c r="E1310" t="s">
        <v>1338</v>
      </c>
      <c r="F1310" s="1">
        <v>43378</v>
      </c>
      <c r="G1310" s="1">
        <v>44473</v>
      </c>
      <c r="I1310" t="s">
        <v>8053</v>
      </c>
      <c r="J1310">
        <v>71290</v>
      </c>
      <c r="K1310" t="s">
        <v>8054</v>
      </c>
      <c r="L1310" t="s">
        <v>224</v>
      </c>
      <c r="M1310" t="s">
        <v>8055</v>
      </c>
      <c r="N1310" t="s">
        <v>8056</v>
      </c>
      <c r="O1310" t="s">
        <v>8057</v>
      </c>
      <c r="P1310" t="s">
        <v>1630</v>
      </c>
      <c r="Q1310" t="s">
        <v>1427</v>
      </c>
    </row>
    <row r="1311" spans="1:18" x14ac:dyDescent="0.25">
      <c r="A1311" t="s">
        <v>59</v>
      </c>
      <c r="B1311" t="s">
        <v>8058</v>
      </c>
      <c r="C1311" t="s">
        <v>8059</v>
      </c>
      <c r="D1311" t="s">
        <v>8059</v>
      </c>
      <c r="E1311" t="s">
        <v>1338</v>
      </c>
      <c r="F1311" s="1">
        <v>43311</v>
      </c>
      <c r="G1311" s="1">
        <v>44406</v>
      </c>
      <c r="I1311" t="s">
        <v>8060</v>
      </c>
      <c r="J1311" t="s">
        <v>8061</v>
      </c>
      <c r="K1311" t="s">
        <v>8062</v>
      </c>
      <c r="L1311" t="s">
        <v>88</v>
      </c>
      <c r="M1311" t="s">
        <v>8063</v>
      </c>
      <c r="N1311" t="s">
        <v>8064</v>
      </c>
      <c r="O1311" t="s">
        <v>8065</v>
      </c>
      <c r="P1311" t="s">
        <v>1630</v>
      </c>
      <c r="Q1311" t="s">
        <v>2050</v>
      </c>
    </row>
    <row r="1312" spans="1:18" x14ac:dyDescent="0.25">
      <c r="A1312" t="s">
        <v>59</v>
      </c>
      <c r="B1312" t="s">
        <v>8066</v>
      </c>
      <c r="C1312" t="s">
        <v>8067</v>
      </c>
      <c r="D1312" t="s">
        <v>8067</v>
      </c>
      <c r="E1312" t="s">
        <v>1338</v>
      </c>
      <c r="F1312" s="1">
        <v>43259</v>
      </c>
      <c r="G1312" s="1">
        <v>44354</v>
      </c>
      <c r="I1312" t="s">
        <v>807</v>
      </c>
      <c r="J1312" t="s">
        <v>808</v>
      </c>
      <c r="K1312" t="s">
        <v>809</v>
      </c>
      <c r="L1312" t="s">
        <v>88</v>
      </c>
      <c r="M1312" t="s">
        <v>8068</v>
      </c>
      <c r="N1312" t="s">
        <v>8069</v>
      </c>
      <c r="O1312" t="s">
        <v>8070</v>
      </c>
      <c r="P1312" t="s">
        <v>1881</v>
      </c>
      <c r="Q1312" t="s">
        <v>8071</v>
      </c>
    </row>
    <row r="1313" spans="1:18" x14ac:dyDescent="0.25">
      <c r="A1313" t="s">
        <v>397</v>
      </c>
      <c r="B1313" t="s">
        <v>8072</v>
      </c>
      <c r="C1313" t="s">
        <v>8073</v>
      </c>
      <c r="D1313" t="s">
        <v>8073</v>
      </c>
      <c r="E1313" t="s">
        <v>1338</v>
      </c>
      <c r="F1313" s="1">
        <v>43198</v>
      </c>
      <c r="G1313" s="1">
        <v>44293</v>
      </c>
      <c r="I1313" t="s">
        <v>8074</v>
      </c>
      <c r="J1313">
        <v>1481</v>
      </c>
      <c r="K1313" t="s">
        <v>8075</v>
      </c>
      <c r="L1313" t="s">
        <v>206</v>
      </c>
      <c r="M1313" t="s">
        <v>8076</v>
      </c>
      <c r="N1313" t="s">
        <v>8077</v>
      </c>
      <c r="O1313" t="s">
        <v>8078</v>
      </c>
      <c r="P1313" t="s">
        <v>1854</v>
      </c>
      <c r="Q1313" t="s">
        <v>2173</v>
      </c>
    </row>
    <row r="1314" spans="1:18" x14ac:dyDescent="0.25">
      <c r="A1314" t="s">
        <v>201</v>
      </c>
      <c r="B1314" t="s">
        <v>8079</v>
      </c>
      <c r="C1314" t="s">
        <v>8080</v>
      </c>
      <c r="D1314" t="s">
        <v>8080</v>
      </c>
      <c r="E1314" t="s">
        <v>1338</v>
      </c>
      <c r="F1314" s="1">
        <v>43341</v>
      </c>
      <c r="G1314" s="1">
        <v>44028</v>
      </c>
      <c r="I1314" t="s">
        <v>8081</v>
      </c>
      <c r="J1314">
        <v>8400</v>
      </c>
      <c r="K1314" t="s">
        <v>797</v>
      </c>
      <c r="L1314" t="s">
        <v>239</v>
      </c>
      <c r="P1314" t="s">
        <v>6640</v>
      </c>
      <c r="Q1314" t="s">
        <v>8082</v>
      </c>
    </row>
    <row r="1315" spans="1:18" x14ac:dyDescent="0.25">
      <c r="A1315" t="s">
        <v>114</v>
      </c>
      <c r="B1315" t="s">
        <v>8083</v>
      </c>
      <c r="C1315" t="s">
        <v>8084</v>
      </c>
      <c r="D1315" t="s">
        <v>8084</v>
      </c>
      <c r="E1315" t="s">
        <v>1338</v>
      </c>
      <c r="F1315" s="1">
        <v>43201</v>
      </c>
      <c r="G1315" s="1">
        <v>44296</v>
      </c>
      <c r="I1315" t="s">
        <v>8085</v>
      </c>
      <c r="J1315">
        <v>9400</v>
      </c>
      <c r="K1315" t="s">
        <v>8086</v>
      </c>
      <c r="L1315" t="s">
        <v>2237</v>
      </c>
      <c r="M1315" t="s">
        <v>8087</v>
      </c>
      <c r="N1315">
        <v>8801773625252</v>
      </c>
      <c r="O1315" t="s">
        <v>8088</v>
      </c>
      <c r="P1315" t="s">
        <v>1939</v>
      </c>
      <c r="Q1315" t="s">
        <v>1900</v>
      </c>
    </row>
    <row r="1316" spans="1:18" x14ac:dyDescent="0.25">
      <c r="A1316" t="s">
        <v>178</v>
      </c>
      <c r="B1316" t="s">
        <v>8089</v>
      </c>
      <c r="C1316" t="s">
        <v>8090</v>
      </c>
      <c r="D1316" t="s">
        <v>8090</v>
      </c>
      <c r="E1316" t="s">
        <v>1338</v>
      </c>
      <c r="F1316" s="1">
        <v>42772</v>
      </c>
      <c r="G1316" s="1">
        <v>43866</v>
      </c>
      <c r="I1316" t="s">
        <v>8091</v>
      </c>
      <c r="J1316" t="s">
        <v>8092</v>
      </c>
      <c r="K1316" t="s">
        <v>8093</v>
      </c>
      <c r="L1316" t="s">
        <v>778</v>
      </c>
      <c r="M1316" t="s">
        <v>8094</v>
      </c>
      <c r="N1316" t="s">
        <v>8095</v>
      </c>
      <c r="O1316" t="s">
        <v>8096</v>
      </c>
      <c r="P1316" t="s">
        <v>70</v>
      </c>
      <c r="Q1316" t="s">
        <v>8097</v>
      </c>
    </row>
    <row r="1317" spans="1:18" x14ac:dyDescent="0.25">
      <c r="A1317" t="s">
        <v>77</v>
      </c>
      <c r="B1317" t="s">
        <v>8098</v>
      </c>
      <c r="C1317" t="s">
        <v>8099</v>
      </c>
      <c r="D1317" t="s">
        <v>8099</v>
      </c>
      <c r="E1317" t="s">
        <v>1338</v>
      </c>
      <c r="F1317" s="1">
        <v>43374</v>
      </c>
      <c r="G1317" s="1">
        <v>44469</v>
      </c>
      <c r="I1317" t="s">
        <v>8100</v>
      </c>
      <c r="K1317" t="s">
        <v>1431</v>
      </c>
      <c r="L1317" t="s">
        <v>377</v>
      </c>
      <c r="M1317" t="s">
        <v>8101</v>
      </c>
      <c r="O1317" t="s">
        <v>8102</v>
      </c>
      <c r="P1317" t="s">
        <v>1630</v>
      </c>
      <c r="Q1317" t="s">
        <v>8103</v>
      </c>
      <c r="R1317" t="s">
        <v>8104</v>
      </c>
    </row>
    <row r="1318" spans="1:18" x14ac:dyDescent="0.25">
      <c r="A1318" t="s">
        <v>114</v>
      </c>
      <c r="B1318" t="s">
        <v>8105</v>
      </c>
      <c r="C1318" t="s">
        <v>8106</v>
      </c>
      <c r="D1318" t="s">
        <v>8106</v>
      </c>
      <c r="E1318" t="s">
        <v>1338</v>
      </c>
      <c r="F1318" s="1">
        <v>42759</v>
      </c>
      <c r="G1318" s="1">
        <v>43820</v>
      </c>
      <c r="I1318" t="s">
        <v>8107</v>
      </c>
      <c r="J1318">
        <v>8370</v>
      </c>
      <c r="K1318" t="s">
        <v>8108</v>
      </c>
      <c r="L1318" t="s">
        <v>239</v>
      </c>
      <c r="M1318" t="s">
        <v>8109</v>
      </c>
      <c r="P1318" t="s">
        <v>1416</v>
      </c>
      <c r="Q1318" t="s">
        <v>6897</v>
      </c>
      <c r="R1318" t="s">
        <v>8110</v>
      </c>
    </row>
    <row r="1319" spans="1:18" x14ac:dyDescent="0.25">
      <c r="A1319" t="s">
        <v>124</v>
      </c>
      <c r="B1319" t="s">
        <v>8111</v>
      </c>
      <c r="C1319" t="s">
        <v>8112</v>
      </c>
      <c r="D1319" t="s">
        <v>8112</v>
      </c>
      <c r="E1319" t="s">
        <v>1338</v>
      </c>
      <c r="F1319" s="1">
        <v>43302</v>
      </c>
      <c r="G1319" s="1">
        <v>44397</v>
      </c>
      <c r="I1319" t="s">
        <v>8113</v>
      </c>
      <c r="K1319" t="s">
        <v>8114</v>
      </c>
      <c r="L1319" t="s">
        <v>239</v>
      </c>
      <c r="M1319" t="s">
        <v>8115</v>
      </c>
      <c r="N1319" t="s">
        <v>8116</v>
      </c>
      <c r="P1319" t="s">
        <v>2489</v>
      </c>
      <c r="Q1319" t="s">
        <v>8117</v>
      </c>
    </row>
    <row r="1320" spans="1:18" x14ac:dyDescent="0.25">
      <c r="A1320" t="s">
        <v>178</v>
      </c>
      <c r="B1320" t="s">
        <v>8118</v>
      </c>
      <c r="C1320" t="s">
        <v>8119</v>
      </c>
      <c r="D1320" t="s">
        <v>8119</v>
      </c>
      <c r="E1320" t="s">
        <v>1338</v>
      </c>
      <c r="F1320" s="1">
        <v>42513</v>
      </c>
      <c r="G1320" s="1">
        <v>43607</v>
      </c>
      <c r="I1320" t="s">
        <v>8120</v>
      </c>
      <c r="J1320" t="s">
        <v>8121</v>
      </c>
      <c r="K1320" t="s">
        <v>8122</v>
      </c>
      <c r="L1320" t="s">
        <v>145</v>
      </c>
      <c r="M1320" t="s">
        <v>8123</v>
      </c>
      <c r="N1320" t="s">
        <v>8124</v>
      </c>
      <c r="O1320" t="s">
        <v>8125</v>
      </c>
      <c r="P1320" t="s">
        <v>8126</v>
      </c>
      <c r="Q1320" t="s">
        <v>8127</v>
      </c>
    </row>
    <row r="1321" spans="1:18" x14ac:dyDescent="0.25">
      <c r="A1321" t="s">
        <v>515</v>
      </c>
      <c r="B1321" t="s">
        <v>8128</v>
      </c>
      <c r="C1321" t="s">
        <v>8129</v>
      </c>
      <c r="D1321" t="s">
        <v>8130</v>
      </c>
      <c r="E1321" t="s">
        <v>1338</v>
      </c>
      <c r="F1321" s="1">
        <v>43353</v>
      </c>
      <c r="G1321" s="1">
        <v>44448</v>
      </c>
      <c r="I1321" t="s">
        <v>8131</v>
      </c>
      <c r="J1321">
        <v>4281</v>
      </c>
      <c r="K1321" t="s">
        <v>8132</v>
      </c>
      <c r="L1321" t="s">
        <v>145</v>
      </c>
      <c r="P1321" t="s">
        <v>1610</v>
      </c>
      <c r="Q1321" t="s">
        <v>8133</v>
      </c>
      <c r="R1321" t="s">
        <v>8129</v>
      </c>
    </row>
    <row r="1322" spans="1:18" x14ac:dyDescent="0.25">
      <c r="A1322" t="s">
        <v>59</v>
      </c>
      <c r="B1322" t="s">
        <v>8134</v>
      </c>
      <c r="C1322" t="s">
        <v>8135</v>
      </c>
      <c r="D1322" t="s">
        <v>8136</v>
      </c>
      <c r="E1322" t="s">
        <v>1338</v>
      </c>
      <c r="F1322" s="1">
        <v>43158</v>
      </c>
      <c r="G1322" s="1">
        <v>44253</v>
      </c>
      <c r="I1322" t="s">
        <v>8137</v>
      </c>
      <c r="J1322" t="s">
        <v>8138</v>
      </c>
      <c r="K1322" t="s">
        <v>8139</v>
      </c>
      <c r="L1322" t="s">
        <v>88</v>
      </c>
      <c r="P1322" t="s">
        <v>1881</v>
      </c>
      <c r="Q1322" t="s">
        <v>3500</v>
      </c>
    </row>
    <row r="1323" spans="1:18" x14ac:dyDescent="0.25">
      <c r="A1323" t="s">
        <v>515</v>
      </c>
      <c r="B1323" t="s">
        <v>8140</v>
      </c>
      <c r="C1323" t="s">
        <v>8141</v>
      </c>
      <c r="D1323" t="s">
        <v>8141</v>
      </c>
      <c r="E1323" t="s">
        <v>1338</v>
      </c>
      <c r="F1323" s="1">
        <v>42943</v>
      </c>
      <c r="G1323" s="1">
        <v>44038</v>
      </c>
      <c r="I1323" t="s">
        <v>8142</v>
      </c>
      <c r="J1323">
        <v>6700</v>
      </c>
      <c r="K1323" t="s">
        <v>8143</v>
      </c>
      <c r="L1323" t="s">
        <v>145</v>
      </c>
      <c r="M1323" t="s">
        <v>8144</v>
      </c>
      <c r="N1323" t="s">
        <v>8145</v>
      </c>
      <c r="O1323" t="s">
        <v>8146</v>
      </c>
      <c r="P1323" t="s">
        <v>1271</v>
      </c>
      <c r="Q1323" t="s">
        <v>8147</v>
      </c>
    </row>
    <row r="1324" spans="1:18" x14ac:dyDescent="0.25">
      <c r="A1324" t="s">
        <v>46</v>
      </c>
      <c r="B1324" t="s">
        <v>8148</v>
      </c>
      <c r="C1324" t="s">
        <v>8149</v>
      </c>
      <c r="D1324" t="s">
        <v>8149</v>
      </c>
      <c r="E1324" t="s">
        <v>1338</v>
      </c>
      <c r="F1324" s="1">
        <v>43383</v>
      </c>
      <c r="G1324" s="1">
        <v>44478</v>
      </c>
      <c r="I1324" t="s">
        <v>8150</v>
      </c>
      <c r="K1324" t="s">
        <v>8151</v>
      </c>
      <c r="L1324" t="s">
        <v>32</v>
      </c>
      <c r="M1324" t="s">
        <v>8152</v>
      </c>
      <c r="O1324" t="s">
        <v>8153</v>
      </c>
      <c r="P1324" t="s">
        <v>2091</v>
      </c>
      <c r="Q1324" t="s">
        <v>2274</v>
      </c>
    </row>
    <row r="1325" spans="1:18" x14ac:dyDescent="0.25">
      <c r="A1325" t="s">
        <v>319</v>
      </c>
      <c r="B1325" t="s">
        <v>8154</v>
      </c>
      <c r="C1325" t="s">
        <v>8155</v>
      </c>
      <c r="D1325" t="s">
        <v>8155</v>
      </c>
      <c r="E1325" t="s">
        <v>1338</v>
      </c>
      <c r="F1325" s="1">
        <v>43376</v>
      </c>
      <c r="G1325" s="1">
        <v>44471</v>
      </c>
      <c r="I1325" t="s">
        <v>8156</v>
      </c>
      <c r="J1325" t="s">
        <v>8157</v>
      </c>
      <c r="K1325" t="s">
        <v>8158</v>
      </c>
      <c r="L1325" t="s">
        <v>45</v>
      </c>
      <c r="M1325" t="s">
        <v>8159</v>
      </c>
      <c r="N1325" t="s">
        <v>8160</v>
      </c>
      <c r="O1325" t="s">
        <v>8161</v>
      </c>
      <c r="P1325" t="s">
        <v>70</v>
      </c>
      <c r="Q1325" t="s">
        <v>1621</v>
      </c>
      <c r="R1325" t="s">
        <v>8162</v>
      </c>
    </row>
    <row r="1326" spans="1:18" x14ac:dyDescent="0.25">
      <c r="A1326" t="s">
        <v>77</v>
      </c>
      <c r="B1326" t="s">
        <v>8163</v>
      </c>
      <c r="C1326" t="s">
        <v>8164</v>
      </c>
      <c r="D1326" t="s">
        <v>8164</v>
      </c>
      <c r="E1326" t="s">
        <v>1338</v>
      </c>
      <c r="F1326" s="1">
        <v>42805</v>
      </c>
      <c r="G1326" s="1">
        <v>43900</v>
      </c>
      <c r="I1326" t="s">
        <v>8165</v>
      </c>
      <c r="K1326" t="s">
        <v>8166</v>
      </c>
      <c r="L1326" t="s">
        <v>66</v>
      </c>
      <c r="M1326" t="s">
        <v>8167</v>
      </c>
      <c r="O1326" t="s">
        <v>8168</v>
      </c>
      <c r="P1326" t="s">
        <v>8169</v>
      </c>
      <c r="Q1326" t="s">
        <v>8170</v>
      </c>
      <c r="R1326" t="s">
        <v>8171</v>
      </c>
    </row>
    <row r="1327" spans="1:18" x14ac:dyDescent="0.25">
      <c r="A1327" t="s">
        <v>59</v>
      </c>
      <c r="B1327" t="s">
        <v>8172</v>
      </c>
      <c r="C1327" t="s">
        <v>8173</v>
      </c>
      <c r="D1327" t="s">
        <v>8174</v>
      </c>
      <c r="E1327" t="s">
        <v>1338</v>
      </c>
      <c r="F1327" s="1">
        <v>43358</v>
      </c>
      <c r="G1327" s="1">
        <v>44453</v>
      </c>
      <c r="I1327" t="s">
        <v>8175</v>
      </c>
      <c r="J1327" t="s">
        <v>8176</v>
      </c>
      <c r="K1327" t="s">
        <v>424</v>
      </c>
      <c r="L1327" t="s">
        <v>66</v>
      </c>
      <c r="P1327" t="s">
        <v>2854</v>
      </c>
      <c r="Q1327" t="s">
        <v>640</v>
      </c>
    </row>
    <row r="1328" spans="1:18" x14ac:dyDescent="0.25">
      <c r="A1328" t="s">
        <v>39</v>
      </c>
      <c r="B1328" t="s">
        <v>8177</v>
      </c>
      <c r="C1328" t="s">
        <v>8178</v>
      </c>
      <c r="D1328" t="s">
        <v>8178</v>
      </c>
      <c r="E1328" t="s">
        <v>1338</v>
      </c>
      <c r="F1328" s="1">
        <v>43343</v>
      </c>
      <c r="G1328" s="1">
        <v>44438</v>
      </c>
      <c r="I1328" t="s">
        <v>8179</v>
      </c>
      <c r="J1328">
        <v>1930</v>
      </c>
      <c r="K1328" t="s">
        <v>4267</v>
      </c>
      <c r="L1328" t="s">
        <v>234</v>
      </c>
      <c r="M1328" t="s">
        <v>8180</v>
      </c>
      <c r="N1328" t="s">
        <v>8181</v>
      </c>
      <c r="O1328" t="s">
        <v>8182</v>
      </c>
      <c r="P1328" t="s">
        <v>1463</v>
      </c>
      <c r="Q1328" t="s">
        <v>2490</v>
      </c>
    </row>
    <row r="1329" spans="1:18" x14ac:dyDescent="0.25">
      <c r="A1329" t="s">
        <v>114</v>
      </c>
      <c r="B1329" t="s">
        <v>8183</v>
      </c>
      <c r="C1329" t="s">
        <v>8184</v>
      </c>
      <c r="D1329" t="s">
        <v>8184</v>
      </c>
      <c r="E1329" t="s">
        <v>1338</v>
      </c>
      <c r="F1329" s="1">
        <v>42907</v>
      </c>
      <c r="G1329" s="1">
        <v>44002</v>
      </c>
      <c r="I1329" t="s">
        <v>8185</v>
      </c>
      <c r="J1329">
        <v>41468</v>
      </c>
      <c r="K1329" t="s">
        <v>8186</v>
      </c>
      <c r="L1329" t="s">
        <v>17</v>
      </c>
      <c r="M1329" t="s">
        <v>8187</v>
      </c>
      <c r="N1329">
        <v>21317603751</v>
      </c>
      <c r="O1329" t="s">
        <v>8188</v>
      </c>
      <c r="P1329" t="s">
        <v>1854</v>
      </c>
      <c r="Q1329" t="s">
        <v>2135</v>
      </c>
    </row>
    <row r="1330" spans="1:18" x14ac:dyDescent="0.25">
      <c r="A1330" t="s">
        <v>114</v>
      </c>
      <c r="B1330" t="s">
        <v>8189</v>
      </c>
      <c r="C1330" t="s">
        <v>8190</v>
      </c>
      <c r="D1330" t="s">
        <v>8190</v>
      </c>
      <c r="E1330" t="s">
        <v>1338</v>
      </c>
      <c r="F1330" s="1">
        <v>43185</v>
      </c>
      <c r="G1330" s="1">
        <v>44280</v>
      </c>
      <c r="I1330" t="s">
        <v>8191</v>
      </c>
      <c r="K1330" t="s">
        <v>3137</v>
      </c>
      <c r="L1330" t="s">
        <v>772</v>
      </c>
      <c r="M1330" t="s">
        <v>8192</v>
      </c>
      <c r="N1330" t="s">
        <v>8193</v>
      </c>
      <c r="O1330" t="s">
        <v>8194</v>
      </c>
      <c r="P1330" t="s">
        <v>1088</v>
      </c>
      <c r="Q1330" t="s">
        <v>2426</v>
      </c>
    </row>
    <row r="1331" spans="1:18" x14ac:dyDescent="0.25">
      <c r="A1331" t="s">
        <v>114</v>
      </c>
      <c r="B1331" t="s">
        <v>8195</v>
      </c>
      <c r="C1331" t="s">
        <v>8196</v>
      </c>
      <c r="D1331" t="s">
        <v>8196</v>
      </c>
      <c r="E1331" t="s">
        <v>1338</v>
      </c>
      <c r="F1331" s="1">
        <v>42609</v>
      </c>
      <c r="G1331" s="1">
        <v>43703</v>
      </c>
      <c r="I1331" t="s">
        <v>8197</v>
      </c>
      <c r="J1331">
        <v>7000</v>
      </c>
      <c r="K1331" t="s">
        <v>1394</v>
      </c>
      <c r="L1331" t="s">
        <v>145</v>
      </c>
      <c r="M1331" t="s">
        <v>8198</v>
      </c>
      <c r="N1331" t="s">
        <v>8199</v>
      </c>
      <c r="O1331" t="s">
        <v>8200</v>
      </c>
      <c r="P1331" t="s">
        <v>6144</v>
      </c>
      <c r="Q1331" t="s">
        <v>1933</v>
      </c>
    </row>
    <row r="1332" spans="1:18" x14ac:dyDescent="0.25">
      <c r="A1332" t="s">
        <v>59</v>
      </c>
      <c r="B1332" t="s">
        <v>8201</v>
      </c>
      <c r="C1332" t="s">
        <v>8202</v>
      </c>
      <c r="D1332" t="s">
        <v>8202</v>
      </c>
      <c r="E1332" t="s">
        <v>1338</v>
      </c>
      <c r="F1332" s="1">
        <v>42507</v>
      </c>
      <c r="G1332" s="1">
        <v>43601</v>
      </c>
      <c r="I1332" t="s">
        <v>8203</v>
      </c>
      <c r="J1332">
        <v>75009</v>
      </c>
      <c r="K1332" t="s">
        <v>5028</v>
      </c>
      <c r="L1332" t="s">
        <v>224</v>
      </c>
      <c r="M1332" t="s">
        <v>8204</v>
      </c>
      <c r="N1332" t="s">
        <v>8205</v>
      </c>
      <c r="O1332" t="s">
        <v>8206</v>
      </c>
      <c r="P1332" t="s">
        <v>8207</v>
      </c>
      <c r="Q1332" t="s">
        <v>8208</v>
      </c>
    </row>
    <row r="1333" spans="1:18" x14ac:dyDescent="0.25">
      <c r="A1333" t="s">
        <v>114</v>
      </c>
      <c r="B1333" t="s">
        <v>8209</v>
      </c>
      <c r="C1333" t="s">
        <v>8210</v>
      </c>
      <c r="D1333" t="s">
        <v>8210</v>
      </c>
      <c r="E1333" t="s">
        <v>1338</v>
      </c>
      <c r="F1333" s="1">
        <v>42780</v>
      </c>
      <c r="G1333" s="1">
        <v>43874</v>
      </c>
      <c r="I1333" t="s">
        <v>8211</v>
      </c>
      <c r="J1333">
        <v>21762</v>
      </c>
      <c r="K1333" t="s">
        <v>2351</v>
      </c>
      <c r="L1333" t="s">
        <v>17</v>
      </c>
      <c r="Q1333" t="s">
        <v>880</v>
      </c>
    </row>
    <row r="1334" spans="1:18" x14ac:dyDescent="0.25">
      <c r="A1334" t="s">
        <v>59</v>
      </c>
      <c r="B1334" t="s">
        <v>8212</v>
      </c>
      <c r="C1334" t="s">
        <v>8213</v>
      </c>
      <c r="D1334" t="s">
        <v>8213</v>
      </c>
      <c r="E1334" t="s">
        <v>1338</v>
      </c>
      <c r="F1334" s="1">
        <v>42649</v>
      </c>
      <c r="G1334" s="1">
        <v>43743</v>
      </c>
      <c r="I1334" t="s">
        <v>8214</v>
      </c>
      <c r="J1334">
        <v>62200</v>
      </c>
      <c r="K1334" t="s">
        <v>223</v>
      </c>
      <c r="L1334" t="s">
        <v>224</v>
      </c>
      <c r="P1334" t="s">
        <v>1630</v>
      </c>
      <c r="Q1334" t="s">
        <v>2373</v>
      </c>
    </row>
    <row r="1335" spans="1:18" x14ac:dyDescent="0.25">
      <c r="A1335" t="s">
        <v>201</v>
      </c>
      <c r="B1335" t="s">
        <v>8215</v>
      </c>
      <c r="C1335" t="s">
        <v>8216</v>
      </c>
      <c r="D1335" t="s">
        <v>8216</v>
      </c>
      <c r="E1335" t="s">
        <v>1338</v>
      </c>
      <c r="F1335" s="1">
        <v>43255</v>
      </c>
      <c r="G1335" s="1">
        <v>44351</v>
      </c>
      <c r="I1335" t="s">
        <v>6913</v>
      </c>
      <c r="J1335" t="s">
        <v>8217</v>
      </c>
      <c r="K1335" t="s">
        <v>1290</v>
      </c>
      <c r="L1335" t="s">
        <v>120</v>
      </c>
      <c r="M1335" t="s">
        <v>8218</v>
      </c>
      <c r="N1335">
        <v>31303200145</v>
      </c>
      <c r="O1335" t="s">
        <v>8219</v>
      </c>
      <c r="P1335" t="s">
        <v>70</v>
      </c>
      <c r="Q1335" t="s">
        <v>880</v>
      </c>
    </row>
    <row r="1336" spans="1:18" x14ac:dyDescent="0.25">
      <c r="A1336" t="s">
        <v>201</v>
      </c>
      <c r="B1336" t="s">
        <v>8220</v>
      </c>
      <c r="C1336" t="s">
        <v>8221</v>
      </c>
      <c r="D1336" t="s">
        <v>8221</v>
      </c>
      <c r="E1336" t="s">
        <v>1338</v>
      </c>
      <c r="F1336" s="1">
        <v>42985</v>
      </c>
      <c r="G1336" s="1">
        <v>43711</v>
      </c>
      <c r="I1336" t="s">
        <v>8222</v>
      </c>
      <c r="J1336" t="s">
        <v>8223</v>
      </c>
      <c r="K1336" t="s">
        <v>1290</v>
      </c>
      <c r="L1336" t="s">
        <v>120</v>
      </c>
      <c r="M1336" t="s">
        <v>8224</v>
      </c>
      <c r="N1336">
        <v>31527206531</v>
      </c>
      <c r="O1336" t="s">
        <v>8225</v>
      </c>
      <c r="P1336" t="s">
        <v>2445</v>
      </c>
      <c r="Q1336" t="s">
        <v>8226</v>
      </c>
    </row>
    <row r="1337" spans="1:18" x14ac:dyDescent="0.25">
      <c r="A1337" t="s">
        <v>77</v>
      </c>
      <c r="B1337" t="s">
        <v>8227</v>
      </c>
      <c r="C1337" t="s">
        <v>8228</v>
      </c>
      <c r="D1337" t="s">
        <v>8228</v>
      </c>
      <c r="E1337" t="s">
        <v>1338</v>
      </c>
      <c r="F1337" s="1">
        <v>43353</v>
      </c>
      <c r="G1337" s="1">
        <v>44448</v>
      </c>
      <c r="I1337" t="s">
        <v>8229</v>
      </c>
      <c r="K1337" t="s">
        <v>3171</v>
      </c>
      <c r="L1337" t="s">
        <v>942</v>
      </c>
      <c r="M1337" t="s">
        <v>8230</v>
      </c>
      <c r="O1337" t="s">
        <v>8231</v>
      </c>
      <c r="P1337" t="s">
        <v>1271</v>
      </c>
      <c r="Q1337" t="s">
        <v>1471</v>
      </c>
    </row>
    <row r="1338" spans="1:18" x14ac:dyDescent="0.25">
      <c r="A1338" t="s">
        <v>59</v>
      </c>
      <c r="B1338" t="s">
        <v>8232</v>
      </c>
      <c r="C1338" t="s">
        <v>8233</v>
      </c>
      <c r="D1338" t="s">
        <v>8233</v>
      </c>
      <c r="E1338" t="s">
        <v>1338</v>
      </c>
      <c r="F1338" s="1">
        <v>42800</v>
      </c>
      <c r="G1338" s="1">
        <v>43530</v>
      </c>
      <c r="I1338" t="s">
        <v>8234</v>
      </c>
      <c r="K1338" t="s">
        <v>8235</v>
      </c>
      <c r="L1338" t="s">
        <v>442</v>
      </c>
      <c r="M1338" t="s">
        <v>8236</v>
      </c>
      <c r="N1338">
        <f>91-891 - 2567767</f>
        <v>-2568567</v>
      </c>
      <c r="O1338" t="s">
        <v>8237</v>
      </c>
      <c r="P1338" t="s">
        <v>1271</v>
      </c>
      <c r="Q1338" t="s">
        <v>3731</v>
      </c>
      <c r="R1338" t="s">
        <v>8238</v>
      </c>
    </row>
    <row r="1339" spans="1:18" x14ac:dyDescent="0.25">
      <c r="A1339" t="s">
        <v>114</v>
      </c>
      <c r="B1339" t="s">
        <v>8239</v>
      </c>
      <c r="C1339" t="s">
        <v>8240</v>
      </c>
      <c r="D1339" t="s">
        <v>8240</v>
      </c>
      <c r="E1339" t="s">
        <v>1338</v>
      </c>
      <c r="F1339" s="1">
        <v>43392</v>
      </c>
      <c r="G1339" s="1">
        <v>44487</v>
      </c>
      <c r="I1339" t="s">
        <v>8241</v>
      </c>
      <c r="J1339">
        <v>47059</v>
      </c>
      <c r="K1339" t="s">
        <v>5622</v>
      </c>
      <c r="L1339" t="s">
        <v>17</v>
      </c>
      <c r="M1339" t="s">
        <v>8242</v>
      </c>
      <c r="N1339" t="s">
        <v>8243</v>
      </c>
      <c r="O1339" t="s">
        <v>8244</v>
      </c>
      <c r="P1339" t="s">
        <v>8245</v>
      </c>
      <c r="Q1339" t="s">
        <v>3356</v>
      </c>
    </row>
    <row r="1340" spans="1:18" x14ac:dyDescent="0.25">
      <c r="A1340" t="s">
        <v>114</v>
      </c>
      <c r="B1340" t="s">
        <v>8246</v>
      </c>
      <c r="C1340" t="s">
        <v>8247</v>
      </c>
      <c r="D1340" t="s">
        <v>8247</v>
      </c>
      <c r="E1340" t="s">
        <v>1338</v>
      </c>
      <c r="F1340" s="1">
        <v>43360</v>
      </c>
      <c r="G1340" s="1">
        <v>44046</v>
      </c>
      <c r="I1340" t="s">
        <v>8248</v>
      </c>
      <c r="J1340" t="s">
        <v>8249</v>
      </c>
      <c r="K1340" t="s">
        <v>8250</v>
      </c>
      <c r="L1340" t="s">
        <v>120</v>
      </c>
      <c r="P1340" t="s">
        <v>1271</v>
      </c>
      <c r="Q1340" t="s">
        <v>8251</v>
      </c>
    </row>
    <row r="1341" spans="1:18" x14ac:dyDescent="0.25">
      <c r="A1341" t="s">
        <v>11</v>
      </c>
      <c r="B1341" t="s">
        <v>8252</v>
      </c>
      <c r="C1341" t="s">
        <v>8253</v>
      </c>
      <c r="D1341" t="s">
        <v>8253</v>
      </c>
      <c r="E1341" t="s">
        <v>1338</v>
      </c>
      <c r="F1341" s="1">
        <v>43284</v>
      </c>
      <c r="G1341" s="1">
        <v>44333</v>
      </c>
      <c r="I1341" t="s">
        <v>8254</v>
      </c>
      <c r="J1341">
        <v>27472</v>
      </c>
      <c r="K1341" t="s">
        <v>1084</v>
      </c>
      <c r="L1341" t="s">
        <v>17</v>
      </c>
      <c r="M1341" t="s">
        <v>8255</v>
      </c>
      <c r="N1341" t="s">
        <v>8256</v>
      </c>
      <c r="O1341" t="s">
        <v>8257</v>
      </c>
      <c r="P1341" t="s">
        <v>8126</v>
      </c>
      <c r="Q1341" t="s">
        <v>8258</v>
      </c>
    </row>
    <row r="1342" spans="1:18" x14ac:dyDescent="0.25">
      <c r="A1342" t="s">
        <v>114</v>
      </c>
      <c r="B1342" t="s">
        <v>8259</v>
      </c>
      <c r="C1342" t="s">
        <v>8260</v>
      </c>
      <c r="D1342" t="s">
        <v>8260</v>
      </c>
      <c r="E1342" t="s">
        <v>1338</v>
      </c>
      <c r="F1342" s="1">
        <v>43216</v>
      </c>
      <c r="G1342" s="1">
        <v>43981</v>
      </c>
      <c r="I1342" t="s">
        <v>8261</v>
      </c>
      <c r="J1342">
        <v>66620</v>
      </c>
      <c r="K1342" t="s">
        <v>8262</v>
      </c>
      <c r="L1342" t="s">
        <v>17</v>
      </c>
      <c r="Q1342" t="s">
        <v>8263</v>
      </c>
    </row>
    <row r="1343" spans="1:18" x14ac:dyDescent="0.25">
      <c r="A1343" t="s">
        <v>626</v>
      </c>
      <c r="B1343" t="s">
        <v>8264</v>
      </c>
      <c r="C1343" t="s">
        <v>8265</v>
      </c>
      <c r="D1343" t="s">
        <v>8265</v>
      </c>
      <c r="E1343" t="s">
        <v>1338</v>
      </c>
      <c r="F1343" s="1">
        <v>43010</v>
      </c>
      <c r="G1343" s="1">
        <v>43729</v>
      </c>
      <c r="I1343" t="s">
        <v>8266</v>
      </c>
      <c r="J1343">
        <v>18225</v>
      </c>
      <c r="K1343" t="s">
        <v>8267</v>
      </c>
      <c r="L1343" t="s">
        <v>17</v>
      </c>
      <c r="P1343" t="s">
        <v>1630</v>
      </c>
      <c r="Q1343" t="s">
        <v>3133</v>
      </c>
    </row>
    <row r="1344" spans="1:18" x14ac:dyDescent="0.25">
      <c r="A1344" t="s">
        <v>178</v>
      </c>
      <c r="B1344" t="s">
        <v>8268</v>
      </c>
      <c r="C1344" t="s">
        <v>8269</v>
      </c>
      <c r="D1344" t="s">
        <v>8269</v>
      </c>
      <c r="E1344" t="s">
        <v>1338</v>
      </c>
      <c r="F1344" s="1">
        <v>43404</v>
      </c>
      <c r="G1344" s="1">
        <v>44285</v>
      </c>
      <c r="I1344" t="s">
        <v>8270</v>
      </c>
      <c r="J1344" t="s">
        <v>8271</v>
      </c>
      <c r="K1344" t="s">
        <v>6233</v>
      </c>
      <c r="L1344" t="s">
        <v>778</v>
      </c>
      <c r="M1344" t="s">
        <v>8272</v>
      </c>
      <c r="N1344" t="s">
        <v>8273</v>
      </c>
      <c r="O1344" t="s">
        <v>8274</v>
      </c>
      <c r="P1344" t="s">
        <v>1271</v>
      </c>
      <c r="Q1344" t="s">
        <v>2361</v>
      </c>
    </row>
    <row r="1345" spans="1:18" x14ac:dyDescent="0.25">
      <c r="A1345" t="s">
        <v>201</v>
      </c>
      <c r="B1345" t="s">
        <v>8275</v>
      </c>
      <c r="C1345" t="s">
        <v>8276</v>
      </c>
      <c r="D1345" t="s">
        <v>8276</v>
      </c>
      <c r="E1345" t="s">
        <v>1338</v>
      </c>
      <c r="F1345" s="1">
        <v>43190</v>
      </c>
      <c r="G1345" s="1">
        <v>44286</v>
      </c>
      <c r="I1345" t="s">
        <v>8277</v>
      </c>
      <c r="J1345">
        <v>4960</v>
      </c>
      <c r="K1345" t="s">
        <v>8278</v>
      </c>
      <c r="L1345" t="s">
        <v>239</v>
      </c>
      <c r="M1345" t="s">
        <v>8279</v>
      </c>
      <c r="N1345">
        <v>3280579150</v>
      </c>
      <c r="O1345" t="s">
        <v>8280</v>
      </c>
      <c r="P1345" t="s">
        <v>1610</v>
      </c>
      <c r="Q1345" t="s">
        <v>8281</v>
      </c>
    </row>
    <row r="1346" spans="1:18" x14ac:dyDescent="0.25">
      <c r="A1346" t="s">
        <v>77</v>
      </c>
      <c r="B1346" t="s">
        <v>8282</v>
      </c>
      <c r="C1346" t="s">
        <v>8283</v>
      </c>
      <c r="D1346" t="s">
        <v>8283</v>
      </c>
      <c r="E1346" t="s">
        <v>1338</v>
      </c>
      <c r="F1346" s="1">
        <v>43481</v>
      </c>
      <c r="G1346" s="1">
        <v>44576</v>
      </c>
      <c r="I1346" t="s">
        <v>8284</v>
      </c>
      <c r="K1346" t="s">
        <v>8285</v>
      </c>
      <c r="L1346" t="s">
        <v>66</v>
      </c>
      <c r="P1346" t="s">
        <v>70</v>
      </c>
      <c r="Q1346" t="s">
        <v>8286</v>
      </c>
    </row>
    <row r="1347" spans="1:18" x14ac:dyDescent="0.25">
      <c r="A1347" t="s">
        <v>59</v>
      </c>
      <c r="B1347" t="s">
        <v>8287</v>
      </c>
      <c r="C1347" t="s">
        <v>8288</v>
      </c>
      <c r="D1347" t="s">
        <v>8288</v>
      </c>
      <c r="E1347" t="s">
        <v>1338</v>
      </c>
      <c r="F1347" s="1">
        <v>42997</v>
      </c>
      <c r="G1347" s="1">
        <v>44092</v>
      </c>
      <c r="I1347" t="s">
        <v>8289</v>
      </c>
      <c r="J1347" t="s">
        <v>8290</v>
      </c>
      <c r="K1347" t="s">
        <v>965</v>
      </c>
      <c r="L1347" t="s">
        <v>66</v>
      </c>
      <c r="P1347" t="s">
        <v>1033</v>
      </c>
      <c r="Q1347" t="s">
        <v>640</v>
      </c>
    </row>
    <row r="1348" spans="1:18" x14ac:dyDescent="0.25">
      <c r="A1348" t="s">
        <v>77</v>
      </c>
      <c r="B1348" t="s">
        <v>8291</v>
      </c>
      <c r="C1348" t="s">
        <v>8292</v>
      </c>
      <c r="D1348" t="s">
        <v>8292</v>
      </c>
      <c r="E1348" t="s">
        <v>1338</v>
      </c>
      <c r="F1348" s="1">
        <v>43455</v>
      </c>
      <c r="G1348" s="1">
        <v>44550</v>
      </c>
      <c r="I1348" t="s">
        <v>8293</v>
      </c>
      <c r="K1348" t="s">
        <v>8294</v>
      </c>
      <c r="L1348" t="s">
        <v>66</v>
      </c>
      <c r="M1348" t="s">
        <v>8295</v>
      </c>
      <c r="O1348" t="s">
        <v>8296</v>
      </c>
      <c r="P1348" t="s">
        <v>1271</v>
      </c>
      <c r="Q1348" t="s">
        <v>2100</v>
      </c>
    </row>
    <row r="1349" spans="1:18" x14ac:dyDescent="0.25">
      <c r="A1349" t="s">
        <v>124</v>
      </c>
      <c r="B1349" t="s">
        <v>8297</v>
      </c>
      <c r="C1349" t="s">
        <v>8298</v>
      </c>
      <c r="D1349" t="s">
        <v>8298</v>
      </c>
      <c r="E1349" t="s">
        <v>1338</v>
      </c>
      <c r="F1349" s="1">
        <v>43463</v>
      </c>
      <c r="G1349" s="1">
        <v>44558</v>
      </c>
      <c r="I1349" t="s">
        <v>8299</v>
      </c>
      <c r="J1349">
        <v>870000</v>
      </c>
      <c r="K1349" t="s">
        <v>8300</v>
      </c>
      <c r="L1349" t="s">
        <v>66</v>
      </c>
      <c r="M1349" t="s">
        <v>8301</v>
      </c>
      <c r="N1349" t="s">
        <v>8302</v>
      </c>
      <c r="O1349" t="s">
        <v>8303</v>
      </c>
      <c r="P1349" t="s">
        <v>1033</v>
      </c>
      <c r="Q1349" t="s">
        <v>1583</v>
      </c>
    </row>
    <row r="1350" spans="1:18" x14ac:dyDescent="0.25">
      <c r="A1350" t="s">
        <v>59</v>
      </c>
      <c r="B1350" t="s">
        <v>8304</v>
      </c>
      <c r="C1350" t="s">
        <v>8305</v>
      </c>
      <c r="D1350" t="s">
        <v>8305</v>
      </c>
      <c r="E1350" t="s">
        <v>1338</v>
      </c>
      <c r="F1350" s="1">
        <v>43261</v>
      </c>
      <c r="G1350" s="1">
        <v>44356</v>
      </c>
      <c r="I1350" t="s">
        <v>8306</v>
      </c>
      <c r="K1350" t="s">
        <v>8307</v>
      </c>
      <c r="L1350" t="s">
        <v>66</v>
      </c>
      <c r="M1350" t="s">
        <v>8308</v>
      </c>
      <c r="P1350" t="s">
        <v>1271</v>
      </c>
      <c r="Q1350" t="s">
        <v>8309</v>
      </c>
    </row>
    <row r="1351" spans="1:18" x14ac:dyDescent="0.25">
      <c r="A1351" t="s">
        <v>124</v>
      </c>
      <c r="B1351" t="s">
        <v>8310</v>
      </c>
      <c r="C1351" t="s">
        <v>8311</v>
      </c>
      <c r="D1351" t="s">
        <v>8311</v>
      </c>
      <c r="E1351" t="s">
        <v>1338</v>
      </c>
      <c r="F1351" s="1">
        <v>42985</v>
      </c>
      <c r="G1351" s="1">
        <v>44032</v>
      </c>
      <c r="I1351" t="s">
        <v>8312</v>
      </c>
      <c r="J1351" t="s">
        <v>8313</v>
      </c>
      <c r="K1351" t="s">
        <v>8314</v>
      </c>
      <c r="L1351" t="s">
        <v>45</v>
      </c>
      <c r="P1351" t="s">
        <v>1033</v>
      </c>
      <c r="Q1351" t="s">
        <v>1933</v>
      </c>
    </row>
    <row r="1352" spans="1:18" x14ac:dyDescent="0.25">
      <c r="A1352" t="s">
        <v>140</v>
      </c>
      <c r="B1352" t="s">
        <v>8315</v>
      </c>
      <c r="C1352" t="s">
        <v>8316</v>
      </c>
      <c r="D1352" t="s">
        <v>8316</v>
      </c>
      <c r="E1352" t="s">
        <v>1338</v>
      </c>
      <c r="F1352" s="1">
        <v>43227</v>
      </c>
      <c r="G1352" s="1">
        <v>44274</v>
      </c>
      <c r="I1352" t="s">
        <v>8317</v>
      </c>
      <c r="J1352">
        <v>3540</v>
      </c>
      <c r="K1352" t="s">
        <v>8318</v>
      </c>
      <c r="L1352" t="s">
        <v>239</v>
      </c>
      <c r="P1352" t="s">
        <v>1271</v>
      </c>
      <c r="Q1352" t="s">
        <v>2226</v>
      </c>
    </row>
    <row r="1353" spans="1:18" x14ac:dyDescent="0.25">
      <c r="A1353" t="s">
        <v>319</v>
      </c>
      <c r="B1353" t="s">
        <v>8319</v>
      </c>
      <c r="C1353" t="s">
        <v>8320</v>
      </c>
      <c r="D1353" t="s">
        <v>8320</v>
      </c>
      <c r="E1353" t="s">
        <v>1338</v>
      </c>
      <c r="F1353" s="1">
        <v>43376</v>
      </c>
      <c r="G1353" s="1">
        <v>44471</v>
      </c>
      <c r="I1353" t="s">
        <v>8321</v>
      </c>
      <c r="J1353" t="s">
        <v>8322</v>
      </c>
      <c r="K1353" t="s">
        <v>8323</v>
      </c>
      <c r="L1353" t="s">
        <v>45</v>
      </c>
      <c r="P1353" t="s">
        <v>1922</v>
      </c>
      <c r="Q1353" t="s">
        <v>1621</v>
      </c>
      <c r="R1353" t="s">
        <v>8324</v>
      </c>
    </row>
    <row r="1354" spans="1:18" x14ac:dyDescent="0.25">
      <c r="A1354" t="s">
        <v>59</v>
      </c>
      <c r="B1354" t="s">
        <v>8325</v>
      </c>
      <c r="C1354" t="s">
        <v>8326</v>
      </c>
      <c r="D1354" t="s">
        <v>8326</v>
      </c>
      <c r="E1354" t="s">
        <v>1338</v>
      </c>
      <c r="F1354" s="1">
        <v>43115</v>
      </c>
      <c r="G1354" s="1">
        <v>43754</v>
      </c>
      <c r="I1354" t="s">
        <v>8327</v>
      </c>
      <c r="J1354">
        <v>62200</v>
      </c>
      <c r="K1354" t="s">
        <v>223</v>
      </c>
      <c r="L1354" t="s">
        <v>224</v>
      </c>
      <c r="P1354" t="s">
        <v>7133</v>
      </c>
      <c r="Q1354" t="s">
        <v>1913</v>
      </c>
    </row>
    <row r="1355" spans="1:18" x14ac:dyDescent="0.25">
      <c r="A1355" t="s">
        <v>201</v>
      </c>
      <c r="B1355" t="s">
        <v>8328</v>
      </c>
      <c r="C1355" t="s">
        <v>8329</v>
      </c>
      <c r="D1355" t="s">
        <v>8330</v>
      </c>
      <c r="E1355" t="s">
        <v>1338</v>
      </c>
      <c r="F1355" s="1">
        <v>42694</v>
      </c>
      <c r="G1355" s="1">
        <v>43788</v>
      </c>
      <c r="I1355" t="s">
        <v>8331</v>
      </c>
      <c r="J1355" t="s">
        <v>3758</v>
      </c>
      <c r="K1355" t="s">
        <v>1290</v>
      </c>
      <c r="L1355" t="s">
        <v>120</v>
      </c>
      <c r="P1355" t="s">
        <v>1823</v>
      </c>
      <c r="Q1355" t="s">
        <v>3219</v>
      </c>
    </row>
    <row r="1356" spans="1:18" x14ac:dyDescent="0.25">
      <c r="A1356" t="s">
        <v>515</v>
      </c>
      <c r="B1356" t="s">
        <v>8332</v>
      </c>
      <c r="C1356" t="s">
        <v>8333</v>
      </c>
      <c r="D1356" t="s">
        <v>8333</v>
      </c>
      <c r="E1356" t="s">
        <v>1338</v>
      </c>
      <c r="F1356" s="1">
        <v>43015</v>
      </c>
      <c r="G1356" s="1">
        <v>44110</v>
      </c>
      <c r="I1356" t="s">
        <v>8334</v>
      </c>
      <c r="J1356">
        <v>6001</v>
      </c>
      <c r="K1356" t="s">
        <v>8335</v>
      </c>
      <c r="L1356" t="s">
        <v>206</v>
      </c>
      <c r="M1356" t="s">
        <v>8336</v>
      </c>
      <c r="O1356" t="s">
        <v>8337</v>
      </c>
      <c r="P1356" t="s">
        <v>1088</v>
      </c>
      <c r="Q1356" t="s">
        <v>880</v>
      </c>
    </row>
    <row r="1357" spans="1:18" x14ac:dyDescent="0.25">
      <c r="A1357" t="s">
        <v>397</v>
      </c>
      <c r="B1357" t="s">
        <v>8338</v>
      </c>
      <c r="C1357" t="s">
        <v>8339</v>
      </c>
      <c r="D1357" t="s">
        <v>8339</v>
      </c>
      <c r="E1357" t="s">
        <v>1338</v>
      </c>
      <c r="F1357" s="1">
        <v>42461</v>
      </c>
      <c r="G1357" s="1">
        <v>43555</v>
      </c>
      <c r="I1357" t="s">
        <v>8340</v>
      </c>
      <c r="J1357">
        <v>785</v>
      </c>
      <c r="K1357" t="s">
        <v>2193</v>
      </c>
      <c r="L1357" t="s">
        <v>206</v>
      </c>
      <c r="P1357" t="s">
        <v>1033</v>
      </c>
      <c r="Q1357" t="s">
        <v>880</v>
      </c>
    </row>
    <row r="1358" spans="1:18" x14ac:dyDescent="0.25">
      <c r="A1358" t="s">
        <v>274</v>
      </c>
      <c r="B1358" t="s">
        <v>8341</v>
      </c>
      <c r="C1358" t="s">
        <v>8342</v>
      </c>
      <c r="D1358" t="s">
        <v>8342</v>
      </c>
      <c r="E1358" t="s">
        <v>1338</v>
      </c>
      <c r="F1358" s="1">
        <v>43488</v>
      </c>
      <c r="G1358" s="1">
        <v>44520</v>
      </c>
      <c r="I1358" t="s">
        <v>8343</v>
      </c>
      <c r="J1358">
        <v>5132</v>
      </c>
      <c r="K1358" t="s">
        <v>8344</v>
      </c>
      <c r="L1358" t="s">
        <v>206</v>
      </c>
      <c r="P1358" t="s">
        <v>1271</v>
      </c>
      <c r="Q1358" t="s">
        <v>880</v>
      </c>
    </row>
    <row r="1359" spans="1:18" x14ac:dyDescent="0.25">
      <c r="A1359" t="s">
        <v>381</v>
      </c>
      <c r="B1359" t="s">
        <v>8345</v>
      </c>
      <c r="C1359" t="s">
        <v>8346</v>
      </c>
      <c r="D1359" t="s">
        <v>8346</v>
      </c>
      <c r="E1359" t="s">
        <v>1338</v>
      </c>
      <c r="F1359" s="1">
        <v>43453</v>
      </c>
      <c r="G1359" s="1">
        <v>44441</v>
      </c>
      <c r="I1359" t="s">
        <v>8347</v>
      </c>
      <c r="J1359">
        <v>510</v>
      </c>
      <c r="K1359" t="s">
        <v>2193</v>
      </c>
      <c r="L1359" t="s">
        <v>387</v>
      </c>
      <c r="M1359" t="s">
        <v>8348</v>
      </c>
      <c r="N1359">
        <v>4790209799</v>
      </c>
      <c r="O1359" t="s">
        <v>8349</v>
      </c>
      <c r="P1359" t="s">
        <v>8350</v>
      </c>
      <c r="Q1359" t="s">
        <v>1641</v>
      </c>
    </row>
    <row r="1360" spans="1:18" x14ac:dyDescent="0.25">
      <c r="A1360" t="s">
        <v>274</v>
      </c>
      <c r="B1360" t="s">
        <v>8351</v>
      </c>
      <c r="C1360" t="s">
        <v>8352</v>
      </c>
      <c r="D1360" t="s">
        <v>8352</v>
      </c>
      <c r="E1360" t="s">
        <v>1338</v>
      </c>
      <c r="F1360" s="1">
        <v>43350</v>
      </c>
      <c r="G1360" s="1">
        <v>44445</v>
      </c>
      <c r="I1360" t="s">
        <v>8353</v>
      </c>
      <c r="J1360">
        <v>9850</v>
      </c>
      <c r="K1360" t="s">
        <v>669</v>
      </c>
      <c r="L1360" t="s">
        <v>145</v>
      </c>
      <c r="M1360" t="s">
        <v>8354</v>
      </c>
      <c r="N1360" t="s">
        <v>8355</v>
      </c>
      <c r="O1360" t="s">
        <v>8356</v>
      </c>
      <c r="P1360" t="s">
        <v>8357</v>
      </c>
      <c r="Q1360" t="s">
        <v>8358</v>
      </c>
    </row>
    <row r="1361" spans="1:18" x14ac:dyDescent="0.25">
      <c r="A1361" t="s">
        <v>59</v>
      </c>
      <c r="B1361" t="s">
        <v>8359</v>
      </c>
      <c r="C1361" t="s">
        <v>8360</v>
      </c>
      <c r="D1361" t="s">
        <v>8360</v>
      </c>
      <c r="E1361" t="s">
        <v>1338</v>
      </c>
      <c r="F1361" s="1">
        <v>43221</v>
      </c>
      <c r="G1361" s="1">
        <v>44316</v>
      </c>
      <c r="I1361" t="s">
        <v>8361</v>
      </c>
      <c r="J1361">
        <v>62520</v>
      </c>
      <c r="K1361" t="s">
        <v>8362</v>
      </c>
      <c r="L1361" t="s">
        <v>224</v>
      </c>
      <c r="M1361" t="s">
        <v>8363</v>
      </c>
      <c r="N1361" t="s">
        <v>8364</v>
      </c>
      <c r="O1361" t="s">
        <v>8365</v>
      </c>
      <c r="P1361" t="s">
        <v>1361</v>
      </c>
      <c r="Q1361" t="s">
        <v>8366</v>
      </c>
    </row>
    <row r="1362" spans="1:18" x14ac:dyDescent="0.25">
      <c r="A1362" t="s">
        <v>397</v>
      </c>
      <c r="B1362" t="s">
        <v>8367</v>
      </c>
      <c r="C1362" t="s">
        <v>8368</v>
      </c>
      <c r="D1362" t="s">
        <v>8368</v>
      </c>
      <c r="E1362" t="s">
        <v>1338</v>
      </c>
      <c r="F1362" s="1">
        <v>43220</v>
      </c>
      <c r="G1362" s="1">
        <v>44305</v>
      </c>
      <c r="I1362" t="s">
        <v>8369</v>
      </c>
      <c r="J1362">
        <v>9982</v>
      </c>
      <c r="K1362" t="s">
        <v>8370</v>
      </c>
      <c r="L1362" t="s">
        <v>145</v>
      </c>
      <c r="M1362" t="s">
        <v>8371</v>
      </c>
      <c r="N1362" t="s">
        <v>8372</v>
      </c>
      <c r="O1362" t="s">
        <v>8373</v>
      </c>
      <c r="P1362" t="s">
        <v>2445</v>
      </c>
      <c r="Q1362" t="s">
        <v>7803</v>
      </c>
      <c r="R1362" t="s">
        <v>8368</v>
      </c>
    </row>
    <row r="1363" spans="1:18" x14ac:dyDescent="0.25">
      <c r="A1363" t="s">
        <v>201</v>
      </c>
      <c r="B1363" t="s">
        <v>8374</v>
      </c>
      <c r="C1363" t="s">
        <v>8375</v>
      </c>
      <c r="D1363" t="s">
        <v>8375</v>
      </c>
      <c r="E1363" t="s">
        <v>1338</v>
      </c>
      <c r="F1363" s="1">
        <v>43454</v>
      </c>
      <c r="G1363" s="1">
        <v>44550</v>
      </c>
      <c r="I1363" t="s">
        <v>8376</v>
      </c>
      <c r="J1363">
        <v>8800</v>
      </c>
      <c r="K1363" t="s">
        <v>8377</v>
      </c>
      <c r="L1363" t="s">
        <v>206</v>
      </c>
      <c r="M1363" t="s">
        <v>8378</v>
      </c>
      <c r="N1363">
        <v>90756090</v>
      </c>
      <c r="O1363" t="s">
        <v>8379</v>
      </c>
      <c r="Q1363" t="s">
        <v>8380</v>
      </c>
    </row>
    <row r="1364" spans="1:18" x14ac:dyDescent="0.25">
      <c r="A1364" t="s">
        <v>114</v>
      </c>
      <c r="B1364" t="s">
        <v>8381</v>
      </c>
      <c r="C1364" t="s">
        <v>8382</v>
      </c>
      <c r="D1364" t="s">
        <v>8382</v>
      </c>
      <c r="E1364" t="s">
        <v>1338</v>
      </c>
      <c r="F1364" s="1">
        <v>42635</v>
      </c>
      <c r="G1364" s="1">
        <v>43729</v>
      </c>
      <c r="I1364" t="s">
        <v>8383</v>
      </c>
      <c r="J1364">
        <v>27572</v>
      </c>
      <c r="K1364" t="s">
        <v>1023</v>
      </c>
      <c r="L1364" t="s">
        <v>17</v>
      </c>
      <c r="M1364" t="s">
        <v>8384</v>
      </c>
      <c r="N1364" t="s">
        <v>8385</v>
      </c>
      <c r="O1364" t="s">
        <v>8386</v>
      </c>
      <c r="P1364" t="s">
        <v>8387</v>
      </c>
      <c r="Q1364" t="s">
        <v>4557</v>
      </c>
    </row>
    <row r="1365" spans="1:18" x14ac:dyDescent="0.25">
      <c r="A1365" t="s">
        <v>381</v>
      </c>
      <c r="B1365" t="s">
        <v>8388</v>
      </c>
      <c r="C1365" t="s">
        <v>8389</v>
      </c>
      <c r="D1365" t="s">
        <v>8389</v>
      </c>
      <c r="E1365" t="s">
        <v>1338</v>
      </c>
      <c r="F1365" s="1">
        <v>42685</v>
      </c>
      <c r="G1365" s="1">
        <v>43779</v>
      </c>
      <c r="I1365" t="s">
        <v>8390</v>
      </c>
      <c r="J1365" t="s">
        <v>1136</v>
      </c>
      <c r="K1365" t="s">
        <v>1137</v>
      </c>
      <c r="L1365" t="s">
        <v>387</v>
      </c>
      <c r="P1365" t="s">
        <v>8391</v>
      </c>
      <c r="Q1365" t="s">
        <v>1417</v>
      </c>
    </row>
    <row r="1366" spans="1:18" x14ac:dyDescent="0.25">
      <c r="A1366" t="s">
        <v>59</v>
      </c>
      <c r="B1366" t="s">
        <v>8392</v>
      </c>
      <c r="C1366" t="s">
        <v>8393</v>
      </c>
      <c r="D1366" t="s">
        <v>8393</v>
      </c>
      <c r="E1366" t="s">
        <v>1338</v>
      </c>
      <c r="F1366" s="1">
        <v>42468</v>
      </c>
      <c r="G1366" s="1">
        <v>43562</v>
      </c>
      <c r="I1366" t="s">
        <v>8394</v>
      </c>
      <c r="J1366">
        <v>62480</v>
      </c>
      <c r="K1366" t="s">
        <v>8395</v>
      </c>
      <c r="L1366" t="s">
        <v>224</v>
      </c>
      <c r="P1366" t="s">
        <v>1088</v>
      </c>
      <c r="Q1366" t="s">
        <v>1933</v>
      </c>
    </row>
    <row r="1367" spans="1:18" x14ac:dyDescent="0.25">
      <c r="A1367" t="s">
        <v>397</v>
      </c>
      <c r="B1367" t="s">
        <v>8396</v>
      </c>
      <c r="C1367" t="s">
        <v>8397</v>
      </c>
      <c r="D1367" t="s">
        <v>8397</v>
      </c>
      <c r="E1367" t="s">
        <v>1338</v>
      </c>
      <c r="F1367" s="1">
        <v>43220</v>
      </c>
      <c r="G1367" s="1">
        <v>44319</v>
      </c>
      <c r="I1367" t="s">
        <v>8398</v>
      </c>
      <c r="J1367">
        <v>6855</v>
      </c>
      <c r="K1367" t="s">
        <v>8399</v>
      </c>
      <c r="L1367" t="s">
        <v>145</v>
      </c>
      <c r="M1367" t="s">
        <v>8400</v>
      </c>
      <c r="O1367" t="s">
        <v>8401</v>
      </c>
      <c r="P1367" t="s">
        <v>1088</v>
      </c>
      <c r="Q1367" t="s">
        <v>1604</v>
      </c>
    </row>
    <row r="1368" spans="1:18" x14ac:dyDescent="0.25">
      <c r="A1368" t="s">
        <v>59</v>
      </c>
      <c r="B1368" t="s">
        <v>8402</v>
      </c>
      <c r="C1368" t="s">
        <v>8403</v>
      </c>
      <c r="D1368" t="s">
        <v>8403</v>
      </c>
      <c r="E1368" t="s">
        <v>1338</v>
      </c>
      <c r="F1368" s="1">
        <v>42657</v>
      </c>
      <c r="G1368" s="1">
        <v>43751</v>
      </c>
      <c r="I1368" t="s">
        <v>8404</v>
      </c>
      <c r="J1368">
        <v>59280</v>
      </c>
      <c r="K1368" t="s">
        <v>8405</v>
      </c>
      <c r="L1368" t="s">
        <v>224</v>
      </c>
      <c r="M1368" t="s">
        <v>8406</v>
      </c>
      <c r="N1368">
        <v>320484044</v>
      </c>
      <c r="O1368" t="s">
        <v>8407</v>
      </c>
      <c r="P1368" t="s">
        <v>1630</v>
      </c>
      <c r="Q1368" t="s">
        <v>2083</v>
      </c>
    </row>
    <row r="1369" spans="1:18" x14ac:dyDescent="0.25">
      <c r="A1369" t="s">
        <v>77</v>
      </c>
      <c r="B1369" t="s">
        <v>8408</v>
      </c>
      <c r="C1369" t="s">
        <v>8409</v>
      </c>
      <c r="D1369" t="s">
        <v>8409</v>
      </c>
      <c r="E1369" t="s">
        <v>1338</v>
      </c>
      <c r="F1369" s="1">
        <v>42677</v>
      </c>
      <c r="G1369" s="1">
        <v>43685</v>
      </c>
      <c r="I1369" t="s">
        <v>8410</v>
      </c>
      <c r="J1369" t="s">
        <v>8411</v>
      </c>
      <c r="K1369" t="s">
        <v>8412</v>
      </c>
      <c r="L1369" t="s">
        <v>2686</v>
      </c>
      <c r="M1369" t="s">
        <v>8413</v>
      </c>
      <c r="O1369" t="s">
        <v>8414</v>
      </c>
      <c r="P1369" t="s">
        <v>1912</v>
      </c>
      <c r="Q1369" t="s">
        <v>8208</v>
      </c>
    </row>
    <row r="1370" spans="1:18" x14ac:dyDescent="0.25">
      <c r="A1370" t="s">
        <v>201</v>
      </c>
      <c r="B1370" t="s">
        <v>8415</v>
      </c>
      <c r="C1370" t="s">
        <v>8416</v>
      </c>
      <c r="D1370" t="s">
        <v>8416</v>
      </c>
      <c r="E1370" t="s">
        <v>1338</v>
      </c>
      <c r="F1370" s="1">
        <v>42475</v>
      </c>
      <c r="G1370" s="1">
        <v>43569</v>
      </c>
      <c r="I1370" t="s">
        <v>8417</v>
      </c>
      <c r="J1370">
        <v>6200</v>
      </c>
      <c r="K1370" t="s">
        <v>8418</v>
      </c>
      <c r="L1370" t="s">
        <v>206</v>
      </c>
      <c r="P1370" t="s">
        <v>1088</v>
      </c>
      <c r="Q1370" t="s">
        <v>5601</v>
      </c>
    </row>
    <row r="1371" spans="1:18" x14ac:dyDescent="0.25">
      <c r="A1371" t="s">
        <v>201</v>
      </c>
      <c r="B1371" t="s">
        <v>8419</v>
      </c>
      <c r="C1371" t="s">
        <v>8420</v>
      </c>
      <c r="D1371" t="s">
        <v>8420</v>
      </c>
      <c r="E1371" t="s">
        <v>1338</v>
      </c>
      <c r="F1371" s="1">
        <v>43388</v>
      </c>
      <c r="G1371" s="1">
        <v>44484</v>
      </c>
      <c r="I1371" t="s">
        <v>8421</v>
      </c>
      <c r="J1371">
        <v>5035</v>
      </c>
      <c r="K1371" t="s">
        <v>7487</v>
      </c>
      <c r="L1371" t="s">
        <v>206</v>
      </c>
      <c r="M1371" t="s">
        <v>8422</v>
      </c>
      <c r="N1371">
        <v>4793810560</v>
      </c>
      <c r="O1371" t="s">
        <v>8423</v>
      </c>
      <c r="P1371" t="s">
        <v>1630</v>
      </c>
      <c r="Q1371" t="s">
        <v>880</v>
      </c>
    </row>
    <row r="1372" spans="1:18" x14ac:dyDescent="0.25">
      <c r="A1372" t="s">
        <v>178</v>
      </c>
      <c r="B1372" t="s">
        <v>8424</v>
      </c>
      <c r="C1372" t="s">
        <v>8425</v>
      </c>
      <c r="D1372" t="s">
        <v>8425</v>
      </c>
      <c r="E1372" t="s">
        <v>1338</v>
      </c>
      <c r="F1372" s="1">
        <v>43061</v>
      </c>
      <c r="G1372" s="1">
        <v>44156</v>
      </c>
      <c r="I1372" t="s">
        <v>6635</v>
      </c>
      <c r="K1372" t="s">
        <v>8426</v>
      </c>
      <c r="L1372" t="s">
        <v>145</v>
      </c>
      <c r="M1372" t="s">
        <v>8427</v>
      </c>
      <c r="N1372" t="s">
        <v>8428</v>
      </c>
      <c r="O1372" t="s">
        <v>8429</v>
      </c>
      <c r="P1372" t="s">
        <v>1033</v>
      </c>
      <c r="Q1372" t="s">
        <v>8430</v>
      </c>
    </row>
    <row r="1373" spans="1:18" x14ac:dyDescent="0.25">
      <c r="A1373" t="s">
        <v>178</v>
      </c>
      <c r="B1373" t="s">
        <v>8431</v>
      </c>
      <c r="C1373" t="s">
        <v>8432</v>
      </c>
      <c r="D1373" t="s">
        <v>8432</v>
      </c>
      <c r="E1373" t="s">
        <v>1338</v>
      </c>
      <c r="F1373" s="1">
        <v>42662</v>
      </c>
      <c r="G1373" s="1">
        <v>43756</v>
      </c>
      <c r="I1373" t="s">
        <v>8433</v>
      </c>
      <c r="J1373" t="s">
        <v>8434</v>
      </c>
      <c r="K1373" t="s">
        <v>2404</v>
      </c>
      <c r="L1373" t="s">
        <v>778</v>
      </c>
      <c r="M1373" t="s">
        <v>8435</v>
      </c>
      <c r="N1373" t="s">
        <v>8436</v>
      </c>
      <c r="O1373" t="s">
        <v>8437</v>
      </c>
      <c r="P1373" t="s">
        <v>6640</v>
      </c>
      <c r="Q1373" t="s">
        <v>8438</v>
      </c>
    </row>
    <row r="1374" spans="1:18" x14ac:dyDescent="0.25">
      <c r="A1374" t="s">
        <v>114</v>
      </c>
      <c r="B1374" t="s">
        <v>8439</v>
      </c>
      <c r="C1374" t="s">
        <v>8440</v>
      </c>
      <c r="D1374" t="s">
        <v>8440</v>
      </c>
      <c r="E1374" t="s">
        <v>1338</v>
      </c>
      <c r="F1374" s="1">
        <v>43084</v>
      </c>
      <c r="G1374" s="1">
        <v>44179</v>
      </c>
      <c r="I1374" t="s">
        <v>8441</v>
      </c>
      <c r="J1374" t="s">
        <v>8442</v>
      </c>
      <c r="K1374" t="s">
        <v>1290</v>
      </c>
      <c r="L1374" t="s">
        <v>120</v>
      </c>
      <c r="M1374" t="s">
        <v>8443</v>
      </c>
      <c r="N1374" t="s">
        <v>8444</v>
      </c>
      <c r="O1374" t="s">
        <v>8445</v>
      </c>
      <c r="P1374" t="s">
        <v>2209</v>
      </c>
      <c r="Q1374" t="s">
        <v>8446</v>
      </c>
      <c r="R1374" t="s">
        <v>8440</v>
      </c>
    </row>
    <row r="1375" spans="1:18" x14ac:dyDescent="0.25">
      <c r="A1375" t="s">
        <v>274</v>
      </c>
      <c r="B1375" t="s">
        <v>8447</v>
      </c>
      <c r="C1375" t="s">
        <v>8448</v>
      </c>
      <c r="D1375" t="s">
        <v>8448</v>
      </c>
      <c r="E1375" t="s">
        <v>1338</v>
      </c>
      <c r="F1375" s="1">
        <v>43229</v>
      </c>
      <c r="G1375" s="1">
        <v>43532</v>
      </c>
      <c r="I1375" t="s">
        <v>8449</v>
      </c>
      <c r="J1375">
        <v>98198</v>
      </c>
      <c r="K1375" t="s">
        <v>8450</v>
      </c>
      <c r="L1375" t="s">
        <v>234</v>
      </c>
    </row>
    <row r="1376" spans="1:18" x14ac:dyDescent="0.25">
      <c r="A1376" t="s">
        <v>274</v>
      </c>
      <c r="B1376" t="s">
        <v>8451</v>
      </c>
      <c r="C1376" t="s">
        <v>8452</v>
      </c>
      <c r="D1376" t="s">
        <v>8452</v>
      </c>
      <c r="E1376" t="s">
        <v>1338</v>
      </c>
      <c r="F1376" s="1">
        <v>43077</v>
      </c>
      <c r="G1376" s="1">
        <v>44172</v>
      </c>
      <c r="I1376" t="s">
        <v>8453</v>
      </c>
      <c r="J1376" t="s">
        <v>8454</v>
      </c>
      <c r="K1376" t="s">
        <v>8455</v>
      </c>
      <c r="L1376" t="s">
        <v>778</v>
      </c>
      <c r="M1376" t="s">
        <v>8456</v>
      </c>
      <c r="N1376" t="s">
        <v>8457</v>
      </c>
      <c r="O1376" t="s">
        <v>8458</v>
      </c>
      <c r="P1376" t="s">
        <v>1630</v>
      </c>
      <c r="Q1376" t="s">
        <v>8459</v>
      </c>
    </row>
    <row r="1377" spans="1:18" x14ac:dyDescent="0.25">
      <c r="A1377" t="s">
        <v>515</v>
      </c>
      <c r="B1377" t="s">
        <v>8460</v>
      </c>
      <c r="C1377" t="s">
        <v>8461</v>
      </c>
      <c r="D1377" t="s">
        <v>8461</v>
      </c>
      <c r="E1377" t="s">
        <v>1338</v>
      </c>
      <c r="F1377" s="1">
        <v>43256</v>
      </c>
      <c r="G1377" s="1">
        <v>44351</v>
      </c>
      <c r="I1377" t="s">
        <v>8462</v>
      </c>
      <c r="J1377">
        <v>7414</v>
      </c>
      <c r="K1377" t="s">
        <v>520</v>
      </c>
      <c r="L1377" t="s">
        <v>206</v>
      </c>
      <c r="P1377" t="s">
        <v>1630</v>
      </c>
      <c r="Q1377" t="s">
        <v>880</v>
      </c>
    </row>
    <row r="1378" spans="1:18" x14ac:dyDescent="0.25">
      <c r="A1378" t="s">
        <v>201</v>
      </c>
      <c r="B1378" t="s">
        <v>8463</v>
      </c>
      <c r="C1378" t="s">
        <v>8464</v>
      </c>
      <c r="D1378" t="s">
        <v>8465</v>
      </c>
      <c r="E1378" t="s">
        <v>1338</v>
      </c>
      <c r="F1378" s="1">
        <v>43484</v>
      </c>
      <c r="G1378" s="1">
        <v>44580</v>
      </c>
      <c r="I1378" t="s">
        <v>8466</v>
      </c>
      <c r="J1378">
        <v>6900</v>
      </c>
      <c r="K1378" t="s">
        <v>8467</v>
      </c>
      <c r="L1378" t="s">
        <v>206</v>
      </c>
      <c r="M1378" t="s">
        <v>8468</v>
      </c>
      <c r="N1378" t="s">
        <v>8469</v>
      </c>
      <c r="O1378" t="s">
        <v>8470</v>
      </c>
      <c r="P1378" t="s">
        <v>1088</v>
      </c>
      <c r="Q1378" t="s">
        <v>880</v>
      </c>
    </row>
    <row r="1379" spans="1:18" x14ac:dyDescent="0.25">
      <c r="A1379" t="s">
        <v>124</v>
      </c>
      <c r="B1379" t="s">
        <v>8471</v>
      </c>
      <c r="C1379" t="s">
        <v>8472</v>
      </c>
      <c r="D1379" t="s">
        <v>8472</v>
      </c>
      <c r="E1379" t="s">
        <v>1338</v>
      </c>
      <c r="F1379" s="1">
        <v>43494</v>
      </c>
      <c r="G1379" s="1">
        <v>44259</v>
      </c>
      <c r="I1379" t="s">
        <v>8473</v>
      </c>
      <c r="J1379" t="s">
        <v>8474</v>
      </c>
      <c r="K1379" t="s">
        <v>1816</v>
      </c>
      <c r="L1379" t="s">
        <v>45</v>
      </c>
      <c r="M1379" t="s">
        <v>8475</v>
      </c>
      <c r="N1379" t="s">
        <v>8476</v>
      </c>
      <c r="O1379" t="s">
        <v>8477</v>
      </c>
      <c r="P1379" t="s">
        <v>1271</v>
      </c>
      <c r="Q1379" t="s">
        <v>1621</v>
      </c>
    </row>
    <row r="1380" spans="1:18" x14ac:dyDescent="0.25">
      <c r="A1380" t="s">
        <v>77</v>
      </c>
      <c r="B1380" t="s">
        <v>8478</v>
      </c>
      <c r="C1380" t="s">
        <v>8479</v>
      </c>
      <c r="D1380" t="s">
        <v>8479</v>
      </c>
      <c r="E1380" t="s">
        <v>1338</v>
      </c>
      <c r="F1380" s="1">
        <v>43374</v>
      </c>
      <c r="G1380" s="1">
        <v>44469</v>
      </c>
      <c r="I1380" t="s">
        <v>8480</v>
      </c>
      <c r="K1380" t="s">
        <v>8481</v>
      </c>
      <c r="L1380" t="s">
        <v>1938</v>
      </c>
      <c r="M1380" t="s">
        <v>8482</v>
      </c>
      <c r="O1380" t="s">
        <v>8483</v>
      </c>
      <c r="P1380" t="s">
        <v>1939</v>
      </c>
      <c r="Q1380" t="s">
        <v>1486</v>
      </c>
    </row>
    <row r="1381" spans="1:18" x14ac:dyDescent="0.25">
      <c r="A1381" t="s">
        <v>72</v>
      </c>
      <c r="B1381" t="s">
        <v>8484</v>
      </c>
      <c r="C1381" t="s">
        <v>8485</v>
      </c>
      <c r="D1381" t="s">
        <v>8485</v>
      </c>
      <c r="E1381" t="s">
        <v>1338</v>
      </c>
      <c r="F1381" s="1">
        <v>43375</v>
      </c>
      <c r="G1381" s="1">
        <v>44470</v>
      </c>
      <c r="I1381" t="s">
        <v>8486</v>
      </c>
      <c r="J1381">
        <v>410556</v>
      </c>
      <c r="K1381" t="s">
        <v>8487</v>
      </c>
      <c r="L1381" t="s">
        <v>1681</v>
      </c>
      <c r="M1381" t="s">
        <v>8488</v>
      </c>
      <c r="P1381" t="s">
        <v>1271</v>
      </c>
      <c r="Q1381" t="s">
        <v>1658</v>
      </c>
    </row>
    <row r="1382" spans="1:18" x14ac:dyDescent="0.25">
      <c r="A1382" t="s">
        <v>201</v>
      </c>
      <c r="B1382" t="s">
        <v>8489</v>
      </c>
      <c r="C1382" t="s">
        <v>8490</v>
      </c>
      <c r="D1382" t="s">
        <v>8490</v>
      </c>
      <c r="E1382" t="s">
        <v>1338</v>
      </c>
      <c r="F1382" s="1">
        <v>43152</v>
      </c>
      <c r="G1382" s="1">
        <v>44248</v>
      </c>
      <c r="I1382" t="s">
        <v>8491</v>
      </c>
      <c r="J1382">
        <v>8764</v>
      </c>
      <c r="K1382" t="s">
        <v>8492</v>
      </c>
      <c r="L1382" t="s">
        <v>206</v>
      </c>
      <c r="M1382" t="s">
        <v>8493</v>
      </c>
      <c r="N1382">
        <v>4797689537</v>
      </c>
      <c r="O1382" t="s">
        <v>8494</v>
      </c>
      <c r="P1382" t="s">
        <v>1630</v>
      </c>
      <c r="Q1382" t="s">
        <v>8495</v>
      </c>
    </row>
    <row r="1383" spans="1:18" x14ac:dyDescent="0.25">
      <c r="A1383" t="s">
        <v>59</v>
      </c>
      <c r="B1383" t="s">
        <v>8496</v>
      </c>
      <c r="C1383" t="s">
        <v>8497</v>
      </c>
      <c r="D1383" t="s">
        <v>8497</v>
      </c>
      <c r="E1383" t="s">
        <v>1338</v>
      </c>
      <c r="F1383" s="1">
        <v>43381</v>
      </c>
      <c r="G1383" s="1">
        <v>44476</v>
      </c>
      <c r="I1383" t="s">
        <v>8498</v>
      </c>
      <c r="J1383">
        <v>11002</v>
      </c>
      <c r="K1383" t="s">
        <v>8499</v>
      </c>
      <c r="L1383" t="s">
        <v>274</v>
      </c>
      <c r="P1383" t="s">
        <v>6350</v>
      </c>
      <c r="Q1383" t="s">
        <v>8500</v>
      </c>
    </row>
    <row r="1384" spans="1:18" x14ac:dyDescent="0.25">
      <c r="A1384" t="s">
        <v>59</v>
      </c>
      <c r="B1384" t="s">
        <v>8501</v>
      </c>
      <c r="C1384" t="s">
        <v>8502</v>
      </c>
      <c r="D1384" t="s">
        <v>8502</v>
      </c>
      <c r="E1384" t="s">
        <v>1338</v>
      </c>
      <c r="F1384" s="1">
        <v>42906</v>
      </c>
      <c r="G1384" s="1">
        <v>44001</v>
      </c>
      <c r="I1384" t="s">
        <v>8503</v>
      </c>
      <c r="J1384">
        <v>14550</v>
      </c>
      <c r="K1384" t="s">
        <v>8504</v>
      </c>
      <c r="L1384" t="s">
        <v>224</v>
      </c>
      <c r="M1384" t="s">
        <v>8505</v>
      </c>
      <c r="N1384" t="s">
        <v>8506</v>
      </c>
      <c r="O1384" t="s">
        <v>8507</v>
      </c>
      <c r="P1384" t="s">
        <v>8508</v>
      </c>
      <c r="Q1384" t="s">
        <v>1933</v>
      </c>
    </row>
    <row r="1385" spans="1:18" x14ac:dyDescent="0.25">
      <c r="A1385" t="s">
        <v>77</v>
      </c>
      <c r="B1385" t="s">
        <v>8509</v>
      </c>
      <c r="C1385" t="s">
        <v>8510</v>
      </c>
      <c r="D1385" t="s">
        <v>8510</v>
      </c>
      <c r="E1385" t="s">
        <v>1338</v>
      </c>
      <c r="F1385" s="1">
        <v>42970</v>
      </c>
      <c r="G1385" s="1">
        <v>43533</v>
      </c>
      <c r="I1385" t="s">
        <v>8511</v>
      </c>
      <c r="J1385">
        <v>5480000</v>
      </c>
      <c r="K1385" t="s">
        <v>8512</v>
      </c>
      <c r="L1385" t="s">
        <v>377</v>
      </c>
      <c r="M1385" t="s">
        <v>8513</v>
      </c>
      <c r="N1385">
        <v>56998262337</v>
      </c>
      <c r="O1385" t="s">
        <v>8514</v>
      </c>
      <c r="P1385" t="s">
        <v>1630</v>
      </c>
      <c r="Q1385" t="s">
        <v>6733</v>
      </c>
    </row>
    <row r="1386" spans="1:18" x14ac:dyDescent="0.25">
      <c r="A1386" t="s">
        <v>59</v>
      </c>
      <c r="B1386" t="s">
        <v>8515</v>
      </c>
      <c r="C1386" t="s">
        <v>8516</v>
      </c>
      <c r="D1386" t="s">
        <v>8516</v>
      </c>
      <c r="E1386" t="s">
        <v>1338</v>
      </c>
      <c r="F1386" s="1">
        <v>42538</v>
      </c>
      <c r="G1386" s="1">
        <v>43632</v>
      </c>
      <c r="I1386" t="s">
        <v>8517</v>
      </c>
      <c r="J1386">
        <v>62480</v>
      </c>
      <c r="K1386" t="s">
        <v>8395</v>
      </c>
      <c r="L1386" t="s">
        <v>224</v>
      </c>
      <c r="P1386" t="s">
        <v>1088</v>
      </c>
      <c r="Q1386" t="s">
        <v>2373</v>
      </c>
    </row>
    <row r="1387" spans="1:18" x14ac:dyDescent="0.25">
      <c r="A1387" t="s">
        <v>114</v>
      </c>
      <c r="B1387" t="s">
        <v>8518</v>
      </c>
      <c r="C1387" t="s">
        <v>8519</v>
      </c>
      <c r="D1387" t="s">
        <v>8519</v>
      </c>
      <c r="E1387" t="s">
        <v>1338</v>
      </c>
      <c r="F1387" s="1">
        <v>43159</v>
      </c>
      <c r="G1387" s="1">
        <v>44179</v>
      </c>
      <c r="I1387" t="s">
        <v>8520</v>
      </c>
      <c r="J1387">
        <v>9100</v>
      </c>
      <c r="K1387" t="s">
        <v>8521</v>
      </c>
      <c r="L1387" t="s">
        <v>145</v>
      </c>
      <c r="P1387" t="s">
        <v>2038</v>
      </c>
      <c r="Q1387" t="s">
        <v>8522</v>
      </c>
      <c r="R1387" t="s">
        <v>8523</v>
      </c>
    </row>
    <row r="1388" spans="1:18" x14ac:dyDescent="0.25">
      <c r="A1388" t="s">
        <v>59</v>
      </c>
      <c r="B1388" t="s">
        <v>8524</v>
      </c>
      <c r="C1388" t="s">
        <v>8525</v>
      </c>
      <c r="D1388" t="s">
        <v>8525</v>
      </c>
      <c r="E1388" t="s">
        <v>1338</v>
      </c>
      <c r="F1388" s="1">
        <v>43448</v>
      </c>
      <c r="G1388" s="1">
        <v>44543</v>
      </c>
      <c r="I1388" t="s">
        <v>8526</v>
      </c>
      <c r="J1388" t="s">
        <v>8527</v>
      </c>
      <c r="K1388" t="s">
        <v>8528</v>
      </c>
      <c r="L1388" t="s">
        <v>2313</v>
      </c>
      <c r="M1388" t="s">
        <v>8529</v>
      </c>
      <c r="N1388">
        <v>37069991985</v>
      </c>
      <c r="O1388" t="s">
        <v>8530</v>
      </c>
      <c r="P1388" t="s">
        <v>1630</v>
      </c>
      <c r="Q1388" t="s">
        <v>8531</v>
      </c>
    </row>
    <row r="1389" spans="1:18" x14ac:dyDescent="0.25">
      <c r="A1389" t="s">
        <v>77</v>
      </c>
      <c r="B1389" t="s">
        <v>8532</v>
      </c>
      <c r="C1389" t="s">
        <v>908</v>
      </c>
      <c r="D1389" t="s">
        <v>908</v>
      </c>
      <c r="E1389" t="s">
        <v>1338</v>
      </c>
      <c r="F1389" s="1">
        <v>43455</v>
      </c>
      <c r="G1389" s="1">
        <v>44550</v>
      </c>
      <c r="I1389" t="s">
        <v>8533</v>
      </c>
      <c r="K1389" t="s">
        <v>2860</v>
      </c>
      <c r="L1389" t="s">
        <v>66</v>
      </c>
      <c r="P1389" t="s">
        <v>2091</v>
      </c>
      <c r="Q1389" t="s">
        <v>2864</v>
      </c>
    </row>
    <row r="1390" spans="1:18" x14ac:dyDescent="0.25">
      <c r="A1390" t="s">
        <v>59</v>
      </c>
      <c r="B1390" t="s">
        <v>8534</v>
      </c>
      <c r="C1390" t="s">
        <v>8535</v>
      </c>
      <c r="D1390" t="s">
        <v>8535</v>
      </c>
      <c r="E1390" t="s">
        <v>1338</v>
      </c>
      <c r="F1390" s="1">
        <v>42821</v>
      </c>
      <c r="G1390" s="1">
        <v>43916</v>
      </c>
      <c r="I1390" t="s">
        <v>8536</v>
      </c>
      <c r="J1390">
        <v>36158</v>
      </c>
      <c r="K1390" t="s">
        <v>8537</v>
      </c>
      <c r="L1390" t="s">
        <v>229</v>
      </c>
      <c r="P1390" t="s">
        <v>1620</v>
      </c>
      <c r="Q1390" t="s">
        <v>5072</v>
      </c>
    </row>
    <row r="1391" spans="1:18" x14ac:dyDescent="0.25">
      <c r="A1391" t="s">
        <v>59</v>
      </c>
      <c r="B1391" t="s">
        <v>8538</v>
      </c>
      <c r="C1391" t="s">
        <v>8539</v>
      </c>
      <c r="E1391" t="s">
        <v>1338</v>
      </c>
      <c r="F1391" s="1">
        <v>43109</v>
      </c>
      <c r="G1391" s="1">
        <v>44204</v>
      </c>
      <c r="I1391" t="s">
        <v>8540</v>
      </c>
      <c r="J1391">
        <v>56100</v>
      </c>
      <c r="K1391" t="s">
        <v>1727</v>
      </c>
      <c r="L1391" t="s">
        <v>224</v>
      </c>
      <c r="P1391" t="s">
        <v>1361</v>
      </c>
      <c r="Q1391" t="s">
        <v>3413</v>
      </c>
      <c r="R1391" t="s">
        <v>8541</v>
      </c>
    </row>
    <row r="1392" spans="1:18" x14ac:dyDescent="0.25">
      <c r="A1392" t="s">
        <v>59</v>
      </c>
      <c r="B1392" t="s">
        <v>8542</v>
      </c>
      <c r="C1392" t="s">
        <v>8543</v>
      </c>
      <c r="D1392" t="s">
        <v>8543</v>
      </c>
      <c r="E1392" t="s">
        <v>1338</v>
      </c>
      <c r="F1392" s="1">
        <v>42548</v>
      </c>
      <c r="G1392" s="1">
        <v>43642</v>
      </c>
      <c r="I1392" t="s">
        <v>8544</v>
      </c>
      <c r="J1392">
        <v>67017</v>
      </c>
      <c r="K1392" t="s">
        <v>4085</v>
      </c>
      <c r="L1392" t="s">
        <v>224</v>
      </c>
      <c r="P1392" t="s">
        <v>1854</v>
      </c>
      <c r="Q1392" t="s">
        <v>880</v>
      </c>
    </row>
    <row r="1393" spans="1:18" x14ac:dyDescent="0.25">
      <c r="A1393" t="s">
        <v>274</v>
      </c>
      <c r="B1393" t="s">
        <v>8545</v>
      </c>
      <c r="C1393" t="s">
        <v>8546</v>
      </c>
      <c r="D1393" t="s">
        <v>8546</v>
      </c>
      <c r="E1393" t="s">
        <v>1338</v>
      </c>
      <c r="F1393" s="1">
        <v>43433</v>
      </c>
      <c r="G1393" s="1">
        <v>44528</v>
      </c>
      <c r="I1393" t="s">
        <v>8547</v>
      </c>
      <c r="J1393">
        <v>7266</v>
      </c>
      <c r="K1393" t="s">
        <v>8548</v>
      </c>
      <c r="L1393" t="s">
        <v>206</v>
      </c>
    </row>
    <row r="1394" spans="1:18" x14ac:dyDescent="0.25">
      <c r="A1394" t="s">
        <v>114</v>
      </c>
      <c r="B1394" t="s">
        <v>8549</v>
      </c>
      <c r="C1394" t="s">
        <v>8550</v>
      </c>
      <c r="D1394" t="s">
        <v>8550</v>
      </c>
      <c r="E1394" t="s">
        <v>1338</v>
      </c>
      <c r="F1394" s="1">
        <v>42515</v>
      </c>
      <c r="G1394" s="1">
        <v>43577</v>
      </c>
      <c r="I1394" t="s">
        <v>8551</v>
      </c>
      <c r="J1394">
        <v>2000</v>
      </c>
      <c r="K1394" t="s">
        <v>1958</v>
      </c>
      <c r="L1394" t="s">
        <v>239</v>
      </c>
      <c r="M1394" t="s">
        <v>8552</v>
      </c>
      <c r="N1394" t="s">
        <v>8553</v>
      </c>
      <c r="O1394" t="s">
        <v>8554</v>
      </c>
      <c r="P1394" t="s">
        <v>8555</v>
      </c>
      <c r="Q1394" t="s">
        <v>8556</v>
      </c>
    </row>
    <row r="1395" spans="1:18" x14ac:dyDescent="0.25">
      <c r="A1395" t="s">
        <v>397</v>
      </c>
      <c r="B1395" t="s">
        <v>8557</v>
      </c>
      <c r="C1395" t="s">
        <v>8558</v>
      </c>
      <c r="D1395" t="s">
        <v>8558</v>
      </c>
      <c r="E1395" t="s">
        <v>1338</v>
      </c>
      <c r="F1395" s="1">
        <v>43195</v>
      </c>
      <c r="G1395" s="1">
        <v>43942</v>
      </c>
      <c r="I1395" t="s">
        <v>8559</v>
      </c>
      <c r="J1395" t="s">
        <v>8560</v>
      </c>
      <c r="K1395" t="s">
        <v>8561</v>
      </c>
      <c r="L1395" t="s">
        <v>387</v>
      </c>
      <c r="P1395" t="s">
        <v>1416</v>
      </c>
      <c r="Q1395" t="s">
        <v>8562</v>
      </c>
    </row>
    <row r="1396" spans="1:18" x14ac:dyDescent="0.25">
      <c r="A1396" t="s">
        <v>124</v>
      </c>
      <c r="B1396" t="s">
        <v>8563</v>
      </c>
      <c r="C1396" t="s">
        <v>8564</v>
      </c>
      <c r="D1396" t="s">
        <v>8564</v>
      </c>
      <c r="E1396" t="s">
        <v>1338</v>
      </c>
      <c r="F1396" s="1">
        <v>42421</v>
      </c>
      <c r="G1396" s="1">
        <v>43516</v>
      </c>
      <c r="I1396" t="s">
        <v>8565</v>
      </c>
      <c r="J1396">
        <v>570000</v>
      </c>
      <c r="K1396" t="s">
        <v>8566</v>
      </c>
      <c r="L1396" t="s">
        <v>66</v>
      </c>
      <c r="P1396" t="s">
        <v>8567</v>
      </c>
      <c r="Q1396" t="s">
        <v>2886</v>
      </c>
    </row>
    <row r="1397" spans="1:18" x14ac:dyDescent="0.25">
      <c r="A1397" t="s">
        <v>381</v>
      </c>
      <c r="B1397" t="s">
        <v>8568</v>
      </c>
      <c r="C1397" t="s">
        <v>8569</v>
      </c>
      <c r="D1397" t="s">
        <v>8569</v>
      </c>
      <c r="E1397" t="s">
        <v>1338</v>
      </c>
      <c r="F1397" s="1">
        <v>43445</v>
      </c>
      <c r="G1397" s="1">
        <v>44540</v>
      </c>
      <c r="I1397" t="s">
        <v>8570</v>
      </c>
      <c r="J1397" t="s">
        <v>8571</v>
      </c>
      <c r="K1397" t="s">
        <v>1290</v>
      </c>
      <c r="L1397" t="s">
        <v>120</v>
      </c>
      <c r="P1397" t="s">
        <v>1688</v>
      </c>
      <c r="Q1397" t="s">
        <v>1759</v>
      </c>
    </row>
    <row r="1398" spans="1:18" x14ac:dyDescent="0.25">
      <c r="A1398" t="s">
        <v>721</v>
      </c>
      <c r="B1398" t="s">
        <v>8572</v>
      </c>
      <c r="C1398" t="s">
        <v>8573</v>
      </c>
      <c r="D1398" t="s">
        <v>8573</v>
      </c>
      <c r="E1398" t="s">
        <v>1338</v>
      </c>
      <c r="F1398" s="1">
        <v>42922</v>
      </c>
      <c r="G1398" s="1">
        <v>44017</v>
      </c>
      <c r="I1398" t="s">
        <v>8574</v>
      </c>
      <c r="J1398" t="s">
        <v>8575</v>
      </c>
      <c r="K1398" t="s">
        <v>2587</v>
      </c>
      <c r="L1398" t="s">
        <v>151</v>
      </c>
      <c r="M1398" t="s">
        <v>8576</v>
      </c>
      <c r="N1398" t="s">
        <v>8577</v>
      </c>
      <c r="O1398" t="s">
        <v>8578</v>
      </c>
      <c r="P1398" t="s">
        <v>1630</v>
      </c>
      <c r="Q1398" t="s">
        <v>8579</v>
      </c>
    </row>
    <row r="1399" spans="1:18" x14ac:dyDescent="0.25">
      <c r="A1399" t="s">
        <v>124</v>
      </c>
      <c r="B1399" t="s">
        <v>8580</v>
      </c>
      <c r="C1399" t="s">
        <v>8581</v>
      </c>
      <c r="D1399" t="s">
        <v>8581</v>
      </c>
      <c r="E1399" t="s">
        <v>1338</v>
      </c>
      <c r="F1399" s="1">
        <v>43025</v>
      </c>
      <c r="G1399" s="1">
        <v>44120</v>
      </c>
      <c r="I1399" t="s">
        <v>8582</v>
      </c>
      <c r="J1399">
        <v>850000</v>
      </c>
      <c r="K1399" t="s">
        <v>8583</v>
      </c>
      <c r="L1399" t="s">
        <v>66</v>
      </c>
      <c r="P1399" t="s">
        <v>2091</v>
      </c>
      <c r="Q1399" t="s">
        <v>4226</v>
      </c>
    </row>
    <row r="1400" spans="1:18" x14ac:dyDescent="0.25">
      <c r="A1400" t="s">
        <v>39</v>
      </c>
      <c r="B1400" t="s">
        <v>8584</v>
      </c>
      <c r="C1400" t="s">
        <v>8585</v>
      </c>
      <c r="D1400" t="s">
        <v>8585</v>
      </c>
      <c r="E1400" t="s">
        <v>1338</v>
      </c>
      <c r="F1400" s="1">
        <v>43347</v>
      </c>
      <c r="G1400" s="1">
        <v>44442</v>
      </c>
      <c r="I1400" t="s">
        <v>8586</v>
      </c>
      <c r="J1400">
        <v>77500</v>
      </c>
      <c r="K1400" t="s">
        <v>8587</v>
      </c>
      <c r="L1400" t="s">
        <v>1448</v>
      </c>
      <c r="M1400" t="s">
        <v>8588</v>
      </c>
      <c r="N1400" t="s">
        <v>8589</v>
      </c>
      <c r="O1400" t="s">
        <v>8590</v>
      </c>
      <c r="P1400" t="s">
        <v>1398</v>
      </c>
      <c r="Q1400" t="s">
        <v>2530</v>
      </c>
    </row>
    <row r="1401" spans="1:18" x14ac:dyDescent="0.25">
      <c r="A1401" t="s">
        <v>114</v>
      </c>
      <c r="B1401" t="s">
        <v>8591</v>
      </c>
      <c r="C1401" t="s">
        <v>8592</v>
      </c>
      <c r="D1401" t="s">
        <v>8592</v>
      </c>
      <c r="E1401" t="s">
        <v>1338</v>
      </c>
      <c r="F1401" s="1">
        <v>42878</v>
      </c>
      <c r="G1401" s="1">
        <v>43973</v>
      </c>
      <c r="I1401" t="s">
        <v>8593</v>
      </c>
      <c r="J1401" t="s">
        <v>8594</v>
      </c>
      <c r="K1401" t="s">
        <v>8595</v>
      </c>
      <c r="L1401" t="s">
        <v>239</v>
      </c>
      <c r="M1401" t="s">
        <v>8596</v>
      </c>
      <c r="N1401" t="s">
        <v>8597</v>
      </c>
      <c r="O1401" t="s">
        <v>8598</v>
      </c>
      <c r="P1401" t="s">
        <v>8599</v>
      </c>
      <c r="Q1401" t="s">
        <v>2680</v>
      </c>
    </row>
    <row r="1402" spans="1:18" x14ac:dyDescent="0.25">
      <c r="A1402" t="s">
        <v>201</v>
      </c>
      <c r="B1402" t="s">
        <v>8600</v>
      </c>
      <c r="C1402" t="s">
        <v>8601</v>
      </c>
      <c r="D1402" t="s">
        <v>8601</v>
      </c>
      <c r="E1402" t="s">
        <v>1338</v>
      </c>
      <c r="F1402" s="1">
        <v>42695</v>
      </c>
      <c r="G1402" s="1">
        <v>43789</v>
      </c>
      <c r="I1402" t="s">
        <v>8602</v>
      </c>
      <c r="J1402">
        <v>5004</v>
      </c>
      <c r="K1402" t="s">
        <v>7487</v>
      </c>
      <c r="L1402" t="s">
        <v>206</v>
      </c>
      <c r="M1402" t="s">
        <v>8603</v>
      </c>
      <c r="N1402">
        <v>4740892200</v>
      </c>
      <c r="O1402" t="s">
        <v>8604</v>
      </c>
      <c r="P1402" t="s">
        <v>1088</v>
      </c>
      <c r="Q1402" t="s">
        <v>1759</v>
      </c>
    </row>
    <row r="1403" spans="1:18" x14ac:dyDescent="0.25">
      <c r="A1403" t="s">
        <v>201</v>
      </c>
      <c r="B1403" t="s">
        <v>8605</v>
      </c>
      <c r="C1403" t="s">
        <v>8606</v>
      </c>
      <c r="D1403" t="s">
        <v>8606</v>
      </c>
      <c r="E1403" t="s">
        <v>1338</v>
      </c>
      <c r="F1403" s="1">
        <v>43209</v>
      </c>
      <c r="G1403" s="1">
        <v>44305</v>
      </c>
      <c r="I1403" t="s">
        <v>8607</v>
      </c>
      <c r="J1403">
        <v>6009</v>
      </c>
      <c r="K1403" t="s">
        <v>1080</v>
      </c>
      <c r="L1403" t="s">
        <v>206</v>
      </c>
      <c r="P1403" t="s">
        <v>1088</v>
      </c>
      <c r="Q1403" t="s">
        <v>4806</v>
      </c>
    </row>
    <row r="1404" spans="1:18" x14ac:dyDescent="0.25">
      <c r="A1404" t="s">
        <v>319</v>
      </c>
      <c r="B1404" t="s">
        <v>8608</v>
      </c>
      <c r="C1404" t="s">
        <v>8609</v>
      </c>
      <c r="D1404" t="s">
        <v>8609</v>
      </c>
      <c r="E1404" t="s">
        <v>1338</v>
      </c>
      <c r="F1404" s="1">
        <v>42731</v>
      </c>
      <c r="G1404" s="1">
        <v>43825</v>
      </c>
      <c r="I1404">
        <v>254</v>
      </c>
      <c r="J1404" t="s">
        <v>8610</v>
      </c>
      <c r="K1404" t="s">
        <v>8611</v>
      </c>
      <c r="L1404" t="s">
        <v>45</v>
      </c>
      <c r="M1404" t="s">
        <v>8612</v>
      </c>
      <c r="N1404" t="s">
        <v>8613</v>
      </c>
      <c r="O1404" t="s">
        <v>8614</v>
      </c>
      <c r="P1404" t="s">
        <v>8615</v>
      </c>
      <c r="Q1404" t="s">
        <v>8616</v>
      </c>
      <c r="R1404" t="s">
        <v>8617</v>
      </c>
    </row>
    <row r="1405" spans="1:18" x14ac:dyDescent="0.25">
      <c r="A1405" t="s">
        <v>114</v>
      </c>
      <c r="B1405" t="s">
        <v>8618</v>
      </c>
      <c r="C1405" t="s">
        <v>8619</v>
      </c>
      <c r="D1405" t="s">
        <v>8619</v>
      </c>
      <c r="E1405" t="s">
        <v>1338</v>
      </c>
      <c r="F1405" s="1">
        <v>43381</v>
      </c>
      <c r="G1405" s="1">
        <v>44476</v>
      </c>
      <c r="I1405" t="s">
        <v>8620</v>
      </c>
      <c r="J1405">
        <v>226001</v>
      </c>
      <c r="K1405" t="s">
        <v>8621</v>
      </c>
      <c r="L1405" t="s">
        <v>129</v>
      </c>
      <c r="M1405" t="s">
        <v>8622</v>
      </c>
      <c r="N1405" t="s">
        <v>8623</v>
      </c>
      <c r="O1405" t="s">
        <v>8624</v>
      </c>
      <c r="P1405" t="s">
        <v>1377</v>
      </c>
      <c r="Q1405" t="s">
        <v>880</v>
      </c>
    </row>
    <row r="1406" spans="1:18" x14ac:dyDescent="0.25">
      <c r="A1406" t="s">
        <v>721</v>
      </c>
      <c r="B1406" t="s">
        <v>8625</v>
      </c>
      <c r="C1406" t="s">
        <v>8626</v>
      </c>
      <c r="D1406" t="s">
        <v>8626</v>
      </c>
      <c r="E1406" t="s">
        <v>1338</v>
      </c>
      <c r="F1406" s="1">
        <v>42841</v>
      </c>
      <c r="G1406" s="1">
        <v>43936</v>
      </c>
      <c r="I1406" t="s">
        <v>8627</v>
      </c>
      <c r="J1406" t="s">
        <v>8628</v>
      </c>
      <c r="K1406" t="s">
        <v>1672</v>
      </c>
      <c r="L1406" t="s">
        <v>151</v>
      </c>
      <c r="P1406" t="s">
        <v>4514</v>
      </c>
      <c r="Q1406" t="s">
        <v>8629</v>
      </c>
      <c r="R1406" t="s">
        <v>8630</v>
      </c>
    </row>
    <row r="1407" spans="1:18" x14ac:dyDescent="0.25">
      <c r="A1407" t="s">
        <v>59</v>
      </c>
      <c r="B1407" t="s">
        <v>8631</v>
      </c>
      <c r="C1407" t="s">
        <v>8632</v>
      </c>
      <c r="D1407" t="s">
        <v>8632</v>
      </c>
      <c r="E1407" t="s">
        <v>1338</v>
      </c>
      <c r="F1407" s="1">
        <v>43490</v>
      </c>
      <c r="G1407" s="1">
        <v>44060</v>
      </c>
      <c r="I1407" t="s">
        <v>8633</v>
      </c>
      <c r="J1407">
        <v>62200</v>
      </c>
      <c r="K1407" t="s">
        <v>7089</v>
      </c>
      <c r="L1407" t="s">
        <v>224</v>
      </c>
      <c r="P1407" t="s">
        <v>8634</v>
      </c>
      <c r="Q1407" t="s">
        <v>880</v>
      </c>
    </row>
    <row r="1408" spans="1:18" x14ac:dyDescent="0.25">
      <c r="A1408" t="s">
        <v>39</v>
      </c>
      <c r="B1408" t="s">
        <v>8635</v>
      </c>
      <c r="C1408" t="s">
        <v>8636</v>
      </c>
      <c r="D1408" t="s">
        <v>8636</v>
      </c>
      <c r="E1408" t="s">
        <v>1338</v>
      </c>
      <c r="F1408" s="1">
        <v>42971</v>
      </c>
      <c r="G1408" s="1">
        <v>44066</v>
      </c>
      <c r="I1408" t="s">
        <v>8637</v>
      </c>
      <c r="J1408">
        <v>20002</v>
      </c>
      <c r="K1408" t="s">
        <v>2564</v>
      </c>
      <c r="L1408" t="s">
        <v>234</v>
      </c>
      <c r="M1408" t="s">
        <v>8638</v>
      </c>
      <c r="O1408" t="s">
        <v>8639</v>
      </c>
      <c r="P1408" t="s">
        <v>1630</v>
      </c>
      <c r="Q1408" t="s">
        <v>1862</v>
      </c>
    </row>
    <row r="1409" spans="1:18" x14ac:dyDescent="0.25">
      <c r="A1409" t="s">
        <v>39</v>
      </c>
      <c r="B1409" t="s">
        <v>8640</v>
      </c>
      <c r="C1409" t="s">
        <v>8641</v>
      </c>
      <c r="D1409" t="s">
        <v>8641</v>
      </c>
      <c r="E1409" t="s">
        <v>1338</v>
      </c>
      <c r="F1409" s="1">
        <v>43391</v>
      </c>
      <c r="G1409" s="1">
        <v>44486</v>
      </c>
      <c r="I1409" t="s">
        <v>8642</v>
      </c>
      <c r="J1409">
        <v>511400</v>
      </c>
      <c r="K1409" t="s">
        <v>5379</v>
      </c>
      <c r="L1409" t="s">
        <v>129</v>
      </c>
      <c r="M1409" t="s">
        <v>8643</v>
      </c>
      <c r="N1409" t="s">
        <v>8644</v>
      </c>
      <c r="O1409" t="s">
        <v>8645</v>
      </c>
      <c r="P1409" t="s">
        <v>2091</v>
      </c>
      <c r="Q1409" t="s">
        <v>1933</v>
      </c>
    </row>
    <row r="1410" spans="1:18" x14ac:dyDescent="0.25">
      <c r="A1410" t="s">
        <v>397</v>
      </c>
      <c r="B1410" t="s">
        <v>8646</v>
      </c>
      <c r="C1410" t="s">
        <v>8647</v>
      </c>
      <c r="D1410" t="s">
        <v>8647</v>
      </c>
      <c r="E1410" t="s">
        <v>1338</v>
      </c>
      <c r="F1410" s="1">
        <v>43191</v>
      </c>
      <c r="G1410" s="1">
        <v>44312</v>
      </c>
      <c r="I1410" t="s">
        <v>8648</v>
      </c>
      <c r="J1410">
        <v>24939</v>
      </c>
      <c r="K1410" t="s">
        <v>8649</v>
      </c>
      <c r="L1410" t="s">
        <v>17</v>
      </c>
      <c r="M1410" t="s">
        <v>8650</v>
      </c>
      <c r="N1410" t="s">
        <v>8651</v>
      </c>
      <c r="O1410" t="s">
        <v>8652</v>
      </c>
      <c r="P1410" t="s">
        <v>1630</v>
      </c>
      <c r="Q1410" t="s">
        <v>880</v>
      </c>
    </row>
    <row r="1411" spans="1:18" x14ac:dyDescent="0.25">
      <c r="A1411" t="s">
        <v>140</v>
      </c>
      <c r="B1411" t="s">
        <v>8653</v>
      </c>
      <c r="C1411" t="s">
        <v>8654</v>
      </c>
      <c r="D1411" t="s">
        <v>8654</v>
      </c>
      <c r="E1411" t="s">
        <v>1338</v>
      </c>
      <c r="F1411" s="1">
        <v>43047</v>
      </c>
      <c r="G1411" s="1">
        <v>43776</v>
      </c>
      <c r="I1411" t="s">
        <v>8655</v>
      </c>
      <c r="J1411" t="s">
        <v>8656</v>
      </c>
      <c r="K1411" t="s">
        <v>8657</v>
      </c>
      <c r="L1411" t="s">
        <v>120</v>
      </c>
      <c r="P1411" t="s">
        <v>1630</v>
      </c>
      <c r="Q1411" t="s">
        <v>8658</v>
      </c>
    </row>
    <row r="1412" spans="1:18" x14ac:dyDescent="0.25">
      <c r="A1412" t="s">
        <v>59</v>
      </c>
      <c r="B1412" t="s">
        <v>8659</v>
      </c>
      <c r="C1412" t="s">
        <v>8660</v>
      </c>
      <c r="D1412" t="s">
        <v>8660</v>
      </c>
      <c r="E1412" t="s">
        <v>1338</v>
      </c>
      <c r="F1412" s="1">
        <v>43389</v>
      </c>
      <c r="G1412" s="1">
        <v>44484</v>
      </c>
      <c r="I1412" t="s">
        <v>8661</v>
      </c>
      <c r="J1412">
        <v>14600</v>
      </c>
      <c r="K1412" t="s">
        <v>8662</v>
      </c>
      <c r="L1412" t="s">
        <v>224</v>
      </c>
      <c r="M1412" t="s">
        <v>8663</v>
      </c>
      <c r="P1412" t="s">
        <v>1271</v>
      </c>
      <c r="Q1412" t="s">
        <v>1803</v>
      </c>
    </row>
    <row r="1413" spans="1:18" x14ac:dyDescent="0.25">
      <c r="A1413" t="s">
        <v>397</v>
      </c>
      <c r="B1413" t="s">
        <v>8664</v>
      </c>
      <c r="C1413" t="s">
        <v>8665</v>
      </c>
      <c r="D1413" t="s">
        <v>8665</v>
      </c>
      <c r="E1413" t="s">
        <v>1338</v>
      </c>
      <c r="F1413" s="1">
        <v>43196</v>
      </c>
      <c r="G1413" s="1">
        <v>43530</v>
      </c>
      <c r="I1413" t="s">
        <v>8666</v>
      </c>
      <c r="J1413">
        <v>9850</v>
      </c>
      <c r="K1413" t="s">
        <v>669</v>
      </c>
      <c r="L1413" t="s">
        <v>145</v>
      </c>
      <c r="P1413" t="s">
        <v>1088</v>
      </c>
      <c r="Q1413" t="s">
        <v>2760</v>
      </c>
    </row>
    <row r="1414" spans="1:18" x14ac:dyDescent="0.25">
      <c r="A1414" t="s">
        <v>319</v>
      </c>
      <c r="B1414" t="s">
        <v>8667</v>
      </c>
      <c r="C1414" t="s">
        <v>8668</v>
      </c>
      <c r="D1414" t="s">
        <v>8668</v>
      </c>
      <c r="E1414" t="s">
        <v>1338</v>
      </c>
      <c r="F1414" s="1">
        <v>43342</v>
      </c>
      <c r="G1414" s="1">
        <v>44437</v>
      </c>
      <c r="I1414" t="s">
        <v>8669</v>
      </c>
      <c r="K1414" t="s">
        <v>7663</v>
      </c>
      <c r="L1414" t="s">
        <v>45</v>
      </c>
      <c r="M1414" t="s">
        <v>8670</v>
      </c>
      <c r="N1414" t="s">
        <v>8671</v>
      </c>
      <c r="O1414" t="s">
        <v>8672</v>
      </c>
      <c r="P1414" t="s">
        <v>3041</v>
      </c>
      <c r="Q1414" t="s">
        <v>1427</v>
      </c>
    </row>
    <row r="1415" spans="1:18" x14ac:dyDescent="0.25">
      <c r="A1415" t="s">
        <v>124</v>
      </c>
      <c r="B1415" t="s">
        <v>8673</v>
      </c>
      <c r="C1415" t="s">
        <v>8674</v>
      </c>
      <c r="D1415" t="s">
        <v>8674</v>
      </c>
      <c r="E1415" t="s">
        <v>1338</v>
      </c>
      <c r="F1415" s="1">
        <v>43313</v>
      </c>
      <c r="G1415" s="1">
        <v>44408</v>
      </c>
      <c r="I1415" t="s">
        <v>8675</v>
      </c>
      <c r="J1415" t="s">
        <v>8676</v>
      </c>
      <c r="K1415" t="s">
        <v>503</v>
      </c>
      <c r="L1415" t="s">
        <v>45</v>
      </c>
      <c r="M1415" t="s">
        <v>8677</v>
      </c>
      <c r="N1415" t="s">
        <v>8678</v>
      </c>
      <c r="O1415" t="s">
        <v>8679</v>
      </c>
      <c r="P1415" t="s">
        <v>8680</v>
      </c>
      <c r="Q1415" t="s">
        <v>1933</v>
      </c>
      <c r="R1415" t="s">
        <v>8681</v>
      </c>
    </row>
    <row r="1416" spans="1:18" x14ac:dyDescent="0.25">
      <c r="A1416" t="s">
        <v>319</v>
      </c>
      <c r="B1416" t="s">
        <v>8682</v>
      </c>
      <c r="C1416" t="s">
        <v>8683</v>
      </c>
      <c r="D1416" t="s">
        <v>8683</v>
      </c>
      <c r="E1416" t="s">
        <v>1338</v>
      </c>
      <c r="F1416" s="1">
        <v>43462</v>
      </c>
      <c r="G1416" s="1">
        <v>44557</v>
      </c>
      <c r="I1416" t="s">
        <v>8684</v>
      </c>
      <c r="J1416" t="s">
        <v>8685</v>
      </c>
      <c r="K1416" t="s">
        <v>559</v>
      </c>
      <c r="L1416" t="s">
        <v>45</v>
      </c>
      <c r="M1416" t="s">
        <v>8686</v>
      </c>
      <c r="N1416" t="s">
        <v>8687</v>
      </c>
      <c r="O1416" t="s">
        <v>8688</v>
      </c>
      <c r="P1416" t="s">
        <v>1610</v>
      </c>
      <c r="Q1416" t="s">
        <v>1621</v>
      </c>
    </row>
    <row r="1417" spans="1:18" x14ac:dyDescent="0.25">
      <c r="A1417" t="s">
        <v>319</v>
      </c>
      <c r="B1417" t="s">
        <v>8689</v>
      </c>
      <c r="C1417" t="s">
        <v>8690</v>
      </c>
      <c r="D1417" t="s">
        <v>8690</v>
      </c>
      <c r="E1417" t="s">
        <v>1338</v>
      </c>
      <c r="F1417" s="1">
        <v>43396</v>
      </c>
      <c r="G1417" s="1">
        <v>43574</v>
      </c>
      <c r="I1417" s="1">
        <v>40695</v>
      </c>
      <c r="J1417" t="s">
        <v>8691</v>
      </c>
      <c r="K1417" t="s">
        <v>8692</v>
      </c>
      <c r="L1417" t="s">
        <v>45</v>
      </c>
      <c r="M1417" t="s">
        <v>8693</v>
      </c>
      <c r="N1417" t="s">
        <v>8694</v>
      </c>
      <c r="O1417" t="s">
        <v>8695</v>
      </c>
      <c r="P1417" t="s">
        <v>1610</v>
      </c>
      <c r="Q1417" t="s">
        <v>1589</v>
      </c>
    </row>
    <row r="1418" spans="1:18" x14ac:dyDescent="0.25">
      <c r="A1418" t="s">
        <v>319</v>
      </c>
      <c r="B1418" t="s">
        <v>8696</v>
      </c>
      <c r="C1418" t="s">
        <v>8697</v>
      </c>
      <c r="D1418" t="s">
        <v>8697</v>
      </c>
      <c r="E1418" t="s">
        <v>1338</v>
      </c>
      <c r="F1418" s="1">
        <v>42668</v>
      </c>
      <c r="G1418" s="1">
        <v>43762</v>
      </c>
      <c r="I1418" t="s">
        <v>8698</v>
      </c>
      <c r="J1418" t="s">
        <v>8685</v>
      </c>
      <c r="K1418" t="s">
        <v>559</v>
      </c>
      <c r="L1418" t="s">
        <v>45</v>
      </c>
      <c r="P1418" t="s">
        <v>1610</v>
      </c>
      <c r="Q1418" t="s">
        <v>1933</v>
      </c>
    </row>
    <row r="1419" spans="1:18" x14ac:dyDescent="0.25">
      <c r="A1419" t="s">
        <v>77</v>
      </c>
      <c r="B1419" t="s">
        <v>938</v>
      </c>
      <c r="C1419" t="s">
        <v>8699</v>
      </c>
      <c r="D1419" t="s">
        <v>8699</v>
      </c>
      <c r="E1419" t="s">
        <v>1338</v>
      </c>
      <c r="F1419" s="1">
        <v>42983</v>
      </c>
      <c r="G1419" s="1">
        <v>44078</v>
      </c>
      <c r="I1419" t="s">
        <v>8700</v>
      </c>
      <c r="K1419" t="s">
        <v>8701</v>
      </c>
      <c r="L1419" t="s">
        <v>942</v>
      </c>
      <c r="M1419" t="s">
        <v>8702</v>
      </c>
      <c r="O1419" t="s">
        <v>8703</v>
      </c>
      <c r="P1419" t="s">
        <v>1271</v>
      </c>
      <c r="Q1419" t="s">
        <v>1471</v>
      </c>
    </row>
    <row r="1420" spans="1:18" x14ac:dyDescent="0.25">
      <c r="A1420" t="s">
        <v>11</v>
      </c>
      <c r="B1420" t="s">
        <v>8704</v>
      </c>
      <c r="C1420" t="s">
        <v>8705</v>
      </c>
      <c r="D1420" t="s">
        <v>8705</v>
      </c>
      <c r="E1420" t="s">
        <v>1338</v>
      </c>
      <c r="F1420" s="1">
        <v>42911</v>
      </c>
      <c r="G1420" s="1">
        <v>44006</v>
      </c>
      <c r="I1420" t="s">
        <v>8706</v>
      </c>
      <c r="J1420">
        <v>22159</v>
      </c>
      <c r="K1420" t="s">
        <v>264</v>
      </c>
      <c r="L1420" t="s">
        <v>17</v>
      </c>
      <c r="P1420" t="s">
        <v>1630</v>
      </c>
      <c r="Q1420" t="s">
        <v>8707</v>
      </c>
    </row>
    <row r="1421" spans="1:18" x14ac:dyDescent="0.25">
      <c r="A1421" t="s">
        <v>59</v>
      </c>
      <c r="B1421" t="s">
        <v>8708</v>
      </c>
      <c r="C1421" t="s">
        <v>8709</v>
      </c>
      <c r="D1421" t="s">
        <v>8709</v>
      </c>
      <c r="E1421" t="s">
        <v>1338</v>
      </c>
      <c r="F1421" s="1">
        <v>43188</v>
      </c>
      <c r="G1421" s="1">
        <v>44283</v>
      </c>
      <c r="I1421" t="s">
        <v>8710</v>
      </c>
      <c r="J1421" t="s">
        <v>606</v>
      </c>
      <c r="K1421" t="s">
        <v>401</v>
      </c>
      <c r="L1421" t="s">
        <v>402</v>
      </c>
      <c r="P1421" t="s">
        <v>1939</v>
      </c>
      <c r="Q1421" t="s">
        <v>1933</v>
      </c>
      <c r="R1421" t="s">
        <v>8711</v>
      </c>
    </row>
    <row r="1422" spans="1:18" x14ac:dyDescent="0.25">
      <c r="A1422" t="s">
        <v>319</v>
      </c>
      <c r="B1422" t="s">
        <v>8712</v>
      </c>
      <c r="C1422" t="s">
        <v>8713</v>
      </c>
      <c r="D1422" t="s">
        <v>8713</v>
      </c>
      <c r="E1422" t="s">
        <v>1338</v>
      </c>
      <c r="F1422" s="1">
        <v>43473</v>
      </c>
      <c r="G1422" s="1">
        <v>44568</v>
      </c>
      <c r="I1422" t="s">
        <v>8714</v>
      </c>
      <c r="J1422" t="s">
        <v>8715</v>
      </c>
      <c r="K1422" t="s">
        <v>8716</v>
      </c>
      <c r="L1422" t="s">
        <v>45</v>
      </c>
      <c r="M1422" t="s">
        <v>8717</v>
      </c>
      <c r="N1422" t="s">
        <v>8718</v>
      </c>
      <c r="O1422" t="s">
        <v>8719</v>
      </c>
      <c r="Q1422" t="s">
        <v>1621</v>
      </c>
      <c r="R1422" t="s">
        <v>8720</v>
      </c>
    </row>
    <row r="1423" spans="1:18" x14ac:dyDescent="0.25">
      <c r="A1423" t="s">
        <v>39</v>
      </c>
      <c r="B1423" t="s">
        <v>8721</v>
      </c>
      <c r="C1423" t="s">
        <v>8722</v>
      </c>
      <c r="D1423" t="s">
        <v>8722</v>
      </c>
      <c r="E1423" t="s">
        <v>1338</v>
      </c>
      <c r="F1423" s="1">
        <v>43487</v>
      </c>
      <c r="G1423" s="1">
        <v>44582</v>
      </c>
      <c r="I1423" t="s">
        <v>8723</v>
      </c>
      <c r="K1423" t="s">
        <v>8724</v>
      </c>
      <c r="L1423" t="s">
        <v>3393</v>
      </c>
      <c r="M1423" t="s">
        <v>8725</v>
      </c>
      <c r="O1423" t="s">
        <v>8726</v>
      </c>
      <c r="P1423" t="s">
        <v>2950</v>
      </c>
      <c r="Q1423" t="s">
        <v>8727</v>
      </c>
    </row>
    <row r="1424" spans="1:18" x14ac:dyDescent="0.25">
      <c r="A1424" t="s">
        <v>274</v>
      </c>
      <c r="B1424" t="s">
        <v>8728</v>
      </c>
      <c r="C1424" t="s">
        <v>8729</v>
      </c>
      <c r="D1424" t="s">
        <v>8729</v>
      </c>
      <c r="E1424" t="s">
        <v>1338</v>
      </c>
      <c r="F1424" s="1">
        <v>43494</v>
      </c>
      <c r="G1424" s="1">
        <v>43909</v>
      </c>
      <c r="I1424" t="s">
        <v>8730</v>
      </c>
      <c r="J1424">
        <v>98134</v>
      </c>
      <c r="K1424" t="s">
        <v>1927</v>
      </c>
      <c r="L1424" t="s">
        <v>234</v>
      </c>
      <c r="P1424" t="s">
        <v>1271</v>
      </c>
      <c r="Q1424" t="s">
        <v>8731</v>
      </c>
      <c r="R1424" t="s">
        <v>8732</v>
      </c>
    </row>
    <row r="1425" spans="1:18" x14ac:dyDescent="0.25">
      <c r="A1425" t="s">
        <v>124</v>
      </c>
      <c r="B1425" t="s">
        <v>8733</v>
      </c>
      <c r="C1425" t="s">
        <v>8734</v>
      </c>
      <c r="D1425" t="s">
        <v>8735</v>
      </c>
      <c r="E1425" t="s">
        <v>1338</v>
      </c>
      <c r="F1425" s="1">
        <v>43395</v>
      </c>
      <c r="G1425" s="1">
        <v>44490</v>
      </c>
      <c r="I1425" t="s">
        <v>8736</v>
      </c>
      <c r="J1425" t="s">
        <v>8737</v>
      </c>
      <c r="K1425" t="s">
        <v>8738</v>
      </c>
      <c r="L1425" t="s">
        <v>151</v>
      </c>
      <c r="M1425" t="s">
        <v>8739</v>
      </c>
      <c r="P1425" t="s">
        <v>1389</v>
      </c>
      <c r="Q1425" t="s">
        <v>8740</v>
      </c>
    </row>
    <row r="1426" spans="1:18" x14ac:dyDescent="0.25">
      <c r="A1426" t="s">
        <v>192</v>
      </c>
      <c r="B1426" t="s">
        <v>8741</v>
      </c>
      <c r="C1426" t="s">
        <v>8742</v>
      </c>
      <c r="D1426" t="s">
        <v>8742</v>
      </c>
      <c r="E1426" t="s">
        <v>1338</v>
      </c>
      <c r="F1426" s="1">
        <v>43326</v>
      </c>
      <c r="G1426" s="1">
        <v>44421</v>
      </c>
      <c r="I1426" t="s">
        <v>8743</v>
      </c>
      <c r="J1426">
        <v>4461</v>
      </c>
      <c r="K1426" t="s">
        <v>8744</v>
      </c>
      <c r="L1426" t="s">
        <v>197</v>
      </c>
      <c r="P1426" t="s">
        <v>5698</v>
      </c>
      <c r="Q1426" t="s">
        <v>7907</v>
      </c>
      <c r="R1426" t="s">
        <v>8745</v>
      </c>
    </row>
    <row r="1427" spans="1:18" x14ac:dyDescent="0.25">
      <c r="A1427" t="s">
        <v>77</v>
      </c>
      <c r="B1427" t="s">
        <v>8746</v>
      </c>
      <c r="C1427" t="s">
        <v>8747</v>
      </c>
      <c r="D1427" t="s">
        <v>8747</v>
      </c>
      <c r="E1427" t="s">
        <v>1338</v>
      </c>
      <c r="F1427" s="1">
        <v>43019</v>
      </c>
      <c r="G1427" s="1">
        <v>44114</v>
      </c>
      <c r="I1427" t="s">
        <v>8748</v>
      </c>
      <c r="K1427" t="s">
        <v>5161</v>
      </c>
      <c r="L1427" t="s">
        <v>377</v>
      </c>
      <c r="P1427" t="s">
        <v>1620</v>
      </c>
      <c r="Q1427" t="s">
        <v>4246</v>
      </c>
    </row>
    <row r="1428" spans="1:18" x14ac:dyDescent="0.25">
      <c r="A1428" t="s">
        <v>114</v>
      </c>
      <c r="B1428" t="s">
        <v>8749</v>
      </c>
      <c r="C1428" t="s">
        <v>8750</v>
      </c>
      <c r="D1428" t="s">
        <v>8750</v>
      </c>
      <c r="E1428" t="s">
        <v>1338</v>
      </c>
      <c r="F1428" s="1">
        <v>43353</v>
      </c>
      <c r="G1428" s="1">
        <v>44448</v>
      </c>
      <c r="I1428" t="s">
        <v>8751</v>
      </c>
      <c r="J1428">
        <v>1617</v>
      </c>
      <c r="K1428" t="s">
        <v>7601</v>
      </c>
      <c r="L1428" t="s">
        <v>206</v>
      </c>
      <c r="M1428" t="s">
        <v>8752</v>
      </c>
      <c r="O1428" t="s">
        <v>8753</v>
      </c>
      <c r="P1428" t="s">
        <v>1630</v>
      </c>
      <c r="Q1428" t="s">
        <v>1621</v>
      </c>
    </row>
    <row r="1429" spans="1:18" x14ac:dyDescent="0.25">
      <c r="A1429" t="s">
        <v>114</v>
      </c>
      <c r="B1429" t="s">
        <v>8754</v>
      </c>
      <c r="C1429" t="s">
        <v>8755</v>
      </c>
      <c r="D1429" t="s">
        <v>8755</v>
      </c>
      <c r="E1429" t="s">
        <v>1338</v>
      </c>
      <c r="F1429" s="1">
        <v>42972</v>
      </c>
      <c r="G1429" s="1">
        <v>44067</v>
      </c>
      <c r="I1429" t="s">
        <v>8756</v>
      </c>
      <c r="J1429" t="s">
        <v>4429</v>
      </c>
      <c r="K1429" t="s">
        <v>4343</v>
      </c>
      <c r="L1429" t="s">
        <v>387</v>
      </c>
      <c r="P1429" t="s">
        <v>1630</v>
      </c>
      <c r="Q1429" t="s">
        <v>1604</v>
      </c>
      <c r="R1429" t="s">
        <v>8755</v>
      </c>
    </row>
    <row r="1430" spans="1:18" x14ac:dyDescent="0.25">
      <c r="A1430" t="s">
        <v>114</v>
      </c>
      <c r="B1430" t="s">
        <v>8757</v>
      </c>
      <c r="C1430" t="s">
        <v>8758</v>
      </c>
      <c r="D1430" t="s">
        <v>8758</v>
      </c>
      <c r="E1430" t="s">
        <v>1338</v>
      </c>
      <c r="F1430" s="1">
        <v>43398</v>
      </c>
      <c r="G1430" s="1">
        <v>44493</v>
      </c>
      <c r="I1430" t="s">
        <v>8759</v>
      </c>
      <c r="J1430" t="s">
        <v>2142</v>
      </c>
      <c r="K1430" t="s">
        <v>1290</v>
      </c>
      <c r="L1430" t="s">
        <v>120</v>
      </c>
      <c r="M1430" t="s">
        <v>8760</v>
      </c>
      <c r="N1430" t="s">
        <v>8761</v>
      </c>
      <c r="O1430" t="s">
        <v>8762</v>
      </c>
      <c r="P1430" t="s">
        <v>2209</v>
      </c>
      <c r="Q1430" t="s">
        <v>1840</v>
      </c>
    </row>
    <row r="1431" spans="1:18" x14ac:dyDescent="0.25">
      <c r="A1431" t="s">
        <v>192</v>
      </c>
      <c r="B1431" t="s">
        <v>8763</v>
      </c>
      <c r="C1431" t="s">
        <v>8764</v>
      </c>
      <c r="D1431" t="s">
        <v>8764</v>
      </c>
      <c r="E1431" t="s">
        <v>1338</v>
      </c>
      <c r="F1431" s="1">
        <v>43053</v>
      </c>
      <c r="G1431" s="1">
        <v>44148</v>
      </c>
      <c r="I1431" t="s">
        <v>8765</v>
      </c>
      <c r="J1431">
        <v>7320</v>
      </c>
      <c r="K1431" t="s">
        <v>8766</v>
      </c>
      <c r="L1431" t="s">
        <v>197</v>
      </c>
      <c r="M1431" t="s">
        <v>8767</v>
      </c>
      <c r="N1431" t="s">
        <v>8768</v>
      </c>
      <c r="O1431" t="s">
        <v>8769</v>
      </c>
      <c r="P1431" t="s">
        <v>1682</v>
      </c>
      <c r="Q1431" t="s">
        <v>8770</v>
      </c>
      <c r="R1431" t="s">
        <v>8771</v>
      </c>
    </row>
    <row r="1432" spans="1:18" x14ac:dyDescent="0.25">
      <c r="A1432" t="s">
        <v>192</v>
      </c>
      <c r="B1432" t="s">
        <v>8772</v>
      </c>
      <c r="C1432" t="s">
        <v>8773</v>
      </c>
      <c r="D1432" t="s">
        <v>8773</v>
      </c>
      <c r="E1432" t="s">
        <v>1338</v>
      </c>
      <c r="F1432" s="1">
        <v>43003</v>
      </c>
      <c r="G1432" s="1">
        <v>44098</v>
      </c>
      <c r="I1432" t="s">
        <v>8774</v>
      </c>
      <c r="J1432" t="s">
        <v>8775</v>
      </c>
      <c r="K1432" t="s">
        <v>3959</v>
      </c>
      <c r="L1432" t="s">
        <v>730</v>
      </c>
      <c r="M1432" t="s">
        <v>8776</v>
      </c>
      <c r="N1432" t="s">
        <v>8777</v>
      </c>
      <c r="O1432" t="s">
        <v>8778</v>
      </c>
      <c r="P1432" t="s">
        <v>8779</v>
      </c>
      <c r="Q1432" t="s">
        <v>8780</v>
      </c>
    </row>
    <row r="1433" spans="1:18" x14ac:dyDescent="0.25">
      <c r="A1433" t="s">
        <v>397</v>
      </c>
      <c r="B1433" t="s">
        <v>8781</v>
      </c>
      <c r="C1433" t="s">
        <v>8782</v>
      </c>
      <c r="D1433" t="s">
        <v>8782</v>
      </c>
      <c r="E1433" t="s">
        <v>1338</v>
      </c>
      <c r="F1433" s="1">
        <v>42717</v>
      </c>
      <c r="G1433" s="1">
        <v>43811</v>
      </c>
      <c r="I1433" t="s">
        <v>8783</v>
      </c>
      <c r="J1433">
        <v>1599</v>
      </c>
      <c r="K1433" t="s">
        <v>8784</v>
      </c>
      <c r="L1433" t="s">
        <v>206</v>
      </c>
      <c r="P1433" t="s">
        <v>1663</v>
      </c>
      <c r="Q1433" t="s">
        <v>8785</v>
      </c>
    </row>
    <row r="1434" spans="1:18" x14ac:dyDescent="0.25">
      <c r="A1434" t="s">
        <v>319</v>
      </c>
      <c r="B1434" t="s">
        <v>8786</v>
      </c>
      <c r="C1434" t="s">
        <v>8787</v>
      </c>
      <c r="D1434" t="s">
        <v>8787</v>
      </c>
      <c r="E1434" t="s">
        <v>1338</v>
      </c>
      <c r="F1434" s="1">
        <v>43227</v>
      </c>
      <c r="G1434" s="1">
        <v>44322</v>
      </c>
      <c r="I1434" t="s">
        <v>8788</v>
      </c>
      <c r="J1434" t="s">
        <v>8789</v>
      </c>
      <c r="K1434" t="s">
        <v>7986</v>
      </c>
      <c r="L1434" t="s">
        <v>45</v>
      </c>
      <c r="P1434" t="s">
        <v>8790</v>
      </c>
      <c r="Q1434" t="s">
        <v>2057</v>
      </c>
    </row>
    <row r="1435" spans="1:18" x14ac:dyDescent="0.25">
      <c r="A1435" t="s">
        <v>626</v>
      </c>
      <c r="B1435" t="s">
        <v>8791</v>
      </c>
      <c r="C1435" t="s">
        <v>8792</v>
      </c>
      <c r="D1435" t="s">
        <v>8792</v>
      </c>
      <c r="E1435" t="s">
        <v>1338</v>
      </c>
      <c r="F1435" s="1">
        <v>42660</v>
      </c>
      <c r="G1435" s="1">
        <v>43754</v>
      </c>
      <c r="I1435" t="s">
        <v>8793</v>
      </c>
      <c r="J1435">
        <v>86165</v>
      </c>
      <c r="K1435" t="s">
        <v>8794</v>
      </c>
      <c r="L1435" t="s">
        <v>17</v>
      </c>
      <c r="M1435" t="s">
        <v>8795</v>
      </c>
      <c r="N1435" t="s">
        <v>8796</v>
      </c>
      <c r="O1435" t="s">
        <v>8797</v>
      </c>
      <c r="Q1435" t="s">
        <v>1933</v>
      </c>
    </row>
    <row r="1436" spans="1:18" x14ac:dyDescent="0.25">
      <c r="A1436" t="s">
        <v>201</v>
      </c>
      <c r="B1436" t="s">
        <v>8798</v>
      </c>
      <c r="C1436" t="s">
        <v>8799</v>
      </c>
      <c r="D1436" t="s">
        <v>8799</v>
      </c>
      <c r="E1436" t="s">
        <v>1338</v>
      </c>
      <c r="F1436" s="1">
        <v>43283</v>
      </c>
      <c r="G1436" s="1">
        <v>44379</v>
      </c>
      <c r="I1436" t="s">
        <v>8800</v>
      </c>
      <c r="J1436" t="s">
        <v>8801</v>
      </c>
      <c r="K1436" t="s">
        <v>477</v>
      </c>
      <c r="L1436" t="s">
        <v>120</v>
      </c>
      <c r="P1436" t="s">
        <v>1271</v>
      </c>
      <c r="Q1436" t="s">
        <v>8802</v>
      </c>
    </row>
    <row r="1437" spans="1:18" x14ac:dyDescent="0.25">
      <c r="A1437" t="s">
        <v>59</v>
      </c>
      <c r="B1437" t="s">
        <v>8803</v>
      </c>
      <c r="C1437" t="s">
        <v>8804</v>
      </c>
      <c r="D1437" t="s">
        <v>8804</v>
      </c>
      <c r="E1437" t="s">
        <v>1338</v>
      </c>
      <c r="F1437" s="1">
        <v>43370</v>
      </c>
      <c r="G1437" s="1">
        <v>44465</v>
      </c>
      <c r="I1437" t="s">
        <v>8805</v>
      </c>
      <c r="J1437">
        <v>36209</v>
      </c>
      <c r="K1437" t="s">
        <v>7738</v>
      </c>
      <c r="L1437" t="s">
        <v>229</v>
      </c>
      <c r="M1437" t="s">
        <v>8806</v>
      </c>
      <c r="N1437" t="s">
        <v>8807</v>
      </c>
      <c r="O1437" t="s">
        <v>8808</v>
      </c>
      <c r="P1437" t="s">
        <v>8809</v>
      </c>
      <c r="Q1437" t="s">
        <v>1759</v>
      </c>
    </row>
    <row r="1438" spans="1:18" x14ac:dyDescent="0.25">
      <c r="A1438" t="s">
        <v>397</v>
      </c>
      <c r="B1438" t="s">
        <v>8810</v>
      </c>
      <c r="C1438" t="s">
        <v>8811</v>
      </c>
      <c r="D1438" t="s">
        <v>8811</v>
      </c>
      <c r="E1438" t="s">
        <v>1338</v>
      </c>
      <c r="F1438" s="1">
        <v>43426</v>
      </c>
      <c r="G1438" s="1">
        <v>43561</v>
      </c>
      <c r="I1438" t="s">
        <v>8812</v>
      </c>
      <c r="J1438">
        <v>67800</v>
      </c>
      <c r="K1438" t="s">
        <v>8813</v>
      </c>
      <c r="L1438" t="s">
        <v>675</v>
      </c>
      <c r="M1438" t="s">
        <v>8814</v>
      </c>
      <c r="N1438" t="s">
        <v>8815</v>
      </c>
      <c r="O1438" t="s">
        <v>8816</v>
      </c>
      <c r="P1438" t="s">
        <v>1630</v>
      </c>
      <c r="Q1438" t="s">
        <v>2539</v>
      </c>
    </row>
    <row r="1439" spans="1:18" x14ac:dyDescent="0.25">
      <c r="A1439" t="s">
        <v>51</v>
      </c>
      <c r="B1439" t="s">
        <v>8817</v>
      </c>
      <c r="C1439" t="s">
        <v>8818</v>
      </c>
      <c r="D1439" t="s">
        <v>8818</v>
      </c>
      <c r="E1439" t="s">
        <v>1338</v>
      </c>
      <c r="F1439" s="1">
        <v>42506</v>
      </c>
      <c r="G1439" s="1">
        <v>43600</v>
      </c>
      <c r="I1439" t="s">
        <v>8819</v>
      </c>
      <c r="J1439" t="s">
        <v>8820</v>
      </c>
      <c r="K1439" t="s">
        <v>8821</v>
      </c>
      <c r="L1439" t="s">
        <v>57</v>
      </c>
      <c r="P1439" t="s">
        <v>1610</v>
      </c>
      <c r="Q1439" t="s">
        <v>8822</v>
      </c>
    </row>
    <row r="1440" spans="1:18" x14ac:dyDescent="0.25">
      <c r="A1440" t="s">
        <v>626</v>
      </c>
      <c r="B1440" t="s">
        <v>8823</v>
      </c>
      <c r="C1440" t="s">
        <v>8824</v>
      </c>
      <c r="D1440" t="s">
        <v>8824</v>
      </c>
      <c r="E1440" t="s">
        <v>1338</v>
      </c>
      <c r="F1440" s="1">
        <v>42662</v>
      </c>
      <c r="G1440" s="1">
        <v>43756</v>
      </c>
      <c r="I1440" t="s">
        <v>8825</v>
      </c>
      <c r="J1440">
        <v>10707</v>
      </c>
      <c r="K1440" t="s">
        <v>176</v>
      </c>
      <c r="L1440" t="s">
        <v>17</v>
      </c>
      <c r="M1440" t="s">
        <v>8826</v>
      </c>
      <c r="N1440" t="s">
        <v>8827</v>
      </c>
      <c r="O1440" t="s">
        <v>8828</v>
      </c>
      <c r="P1440" t="s">
        <v>1823</v>
      </c>
      <c r="Q1440" t="s">
        <v>4330</v>
      </c>
    </row>
    <row r="1441" spans="1:18" x14ac:dyDescent="0.25">
      <c r="A1441" t="s">
        <v>397</v>
      </c>
      <c r="B1441" t="s">
        <v>8829</v>
      </c>
      <c r="C1441" t="s">
        <v>8830</v>
      </c>
      <c r="D1441" t="s">
        <v>8830</v>
      </c>
      <c r="E1441" t="s">
        <v>1338</v>
      </c>
      <c r="F1441" s="1">
        <v>43252</v>
      </c>
      <c r="G1441" s="1">
        <v>44349</v>
      </c>
      <c r="I1441" t="s">
        <v>8831</v>
      </c>
      <c r="J1441">
        <v>7730</v>
      </c>
      <c r="K1441" t="s">
        <v>4419</v>
      </c>
      <c r="L1441" t="s">
        <v>145</v>
      </c>
      <c r="P1441" t="s">
        <v>1630</v>
      </c>
      <c r="Q1441" t="s">
        <v>1604</v>
      </c>
    </row>
    <row r="1442" spans="1:18" x14ac:dyDescent="0.25">
      <c r="A1442" t="s">
        <v>114</v>
      </c>
      <c r="B1442" t="s">
        <v>8832</v>
      </c>
      <c r="C1442" t="s">
        <v>8833</v>
      </c>
      <c r="D1442" t="s">
        <v>8833</v>
      </c>
      <c r="E1442" t="s">
        <v>1338</v>
      </c>
      <c r="F1442" s="1">
        <v>43214</v>
      </c>
      <c r="G1442" s="1">
        <v>43909</v>
      </c>
      <c r="I1442" t="s">
        <v>8834</v>
      </c>
      <c r="J1442">
        <v>74000</v>
      </c>
      <c r="K1442" t="s">
        <v>8835</v>
      </c>
      <c r="L1442" t="s">
        <v>219</v>
      </c>
      <c r="M1442" t="s">
        <v>8836</v>
      </c>
      <c r="O1442" t="s">
        <v>8837</v>
      </c>
      <c r="P1442" t="s">
        <v>3548</v>
      </c>
      <c r="Q1442" t="s">
        <v>1595</v>
      </c>
    </row>
    <row r="1443" spans="1:18" x14ac:dyDescent="0.25">
      <c r="A1443" t="s">
        <v>114</v>
      </c>
      <c r="B1443" t="s">
        <v>8838</v>
      </c>
      <c r="C1443" t="s">
        <v>8839</v>
      </c>
      <c r="D1443" t="s">
        <v>8839</v>
      </c>
      <c r="E1443" t="s">
        <v>1338</v>
      </c>
      <c r="F1443" s="1">
        <v>43255</v>
      </c>
      <c r="G1443" s="1">
        <v>44350</v>
      </c>
      <c r="I1443" t="s">
        <v>8840</v>
      </c>
      <c r="J1443">
        <v>5500652</v>
      </c>
      <c r="K1443" t="s">
        <v>8841</v>
      </c>
      <c r="L1443" t="s">
        <v>377</v>
      </c>
      <c r="M1443" t="s">
        <v>8842</v>
      </c>
      <c r="N1443">
        <f>5665-2367562</f>
        <v>-2361897</v>
      </c>
      <c r="O1443" t="s">
        <v>8843</v>
      </c>
      <c r="P1443" t="s">
        <v>1620</v>
      </c>
      <c r="Q1443" t="s">
        <v>1486</v>
      </c>
    </row>
    <row r="1444" spans="1:18" x14ac:dyDescent="0.25">
      <c r="A1444" t="s">
        <v>274</v>
      </c>
      <c r="B1444" t="s">
        <v>8844</v>
      </c>
      <c r="C1444" t="s">
        <v>8845</v>
      </c>
      <c r="D1444" t="s">
        <v>8845</v>
      </c>
      <c r="E1444" t="s">
        <v>1338</v>
      </c>
      <c r="F1444" s="1">
        <v>43437</v>
      </c>
      <c r="G1444" s="1">
        <v>44532</v>
      </c>
      <c r="I1444" t="s">
        <v>8846</v>
      </c>
      <c r="J1444">
        <v>98105</v>
      </c>
      <c r="K1444" t="s">
        <v>1927</v>
      </c>
      <c r="L1444" t="s">
        <v>234</v>
      </c>
      <c r="P1444" t="s">
        <v>1630</v>
      </c>
      <c r="Q1444" t="s">
        <v>880</v>
      </c>
    </row>
    <row r="1445" spans="1:18" x14ac:dyDescent="0.25">
      <c r="A1445" t="s">
        <v>114</v>
      </c>
      <c r="B1445" t="s">
        <v>8847</v>
      </c>
      <c r="C1445" t="s">
        <v>8848</v>
      </c>
      <c r="D1445" t="s">
        <v>8848</v>
      </c>
      <c r="E1445" t="s">
        <v>1338</v>
      </c>
      <c r="F1445" s="1">
        <v>43185</v>
      </c>
      <c r="G1445" s="1">
        <v>44208</v>
      </c>
      <c r="I1445" t="s">
        <v>8849</v>
      </c>
      <c r="K1445" t="s">
        <v>3137</v>
      </c>
      <c r="L1445" t="s">
        <v>129</v>
      </c>
      <c r="P1445" t="s">
        <v>2056</v>
      </c>
      <c r="Q1445" t="s">
        <v>8579</v>
      </c>
      <c r="R1445" t="s">
        <v>8850</v>
      </c>
    </row>
    <row r="1446" spans="1:18" x14ac:dyDescent="0.25">
      <c r="A1446" t="s">
        <v>39</v>
      </c>
      <c r="B1446" t="s">
        <v>8851</v>
      </c>
      <c r="C1446" t="s">
        <v>8852</v>
      </c>
      <c r="D1446" t="s">
        <v>8852</v>
      </c>
      <c r="E1446" t="s">
        <v>1338</v>
      </c>
      <c r="F1446" s="1">
        <v>42431</v>
      </c>
      <c r="G1446" s="1">
        <v>43525</v>
      </c>
      <c r="I1446" t="s">
        <v>8853</v>
      </c>
      <c r="J1446" t="s">
        <v>8854</v>
      </c>
      <c r="K1446" t="s">
        <v>8855</v>
      </c>
      <c r="L1446" t="s">
        <v>151</v>
      </c>
      <c r="M1446" t="s">
        <v>8856</v>
      </c>
      <c r="N1446" t="s">
        <v>8857</v>
      </c>
      <c r="O1446" t="s">
        <v>8858</v>
      </c>
      <c r="P1446" t="s">
        <v>8859</v>
      </c>
      <c r="Q1446" t="s">
        <v>5942</v>
      </c>
    </row>
    <row r="1447" spans="1:18" x14ac:dyDescent="0.25">
      <c r="A1447" t="s">
        <v>274</v>
      </c>
      <c r="B1447" t="s">
        <v>8860</v>
      </c>
      <c r="C1447" t="s">
        <v>8861</v>
      </c>
      <c r="D1447" t="s">
        <v>8861</v>
      </c>
      <c r="E1447" t="s">
        <v>1338</v>
      </c>
      <c r="F1447" s="1">
        <v>43145</v>
      </c>
      <c r="G1447" s="1">
        <v>44072</v>
      </c>
      <c r="I1447" t="s">
        <v>8862</v>
      </c>
      <c r="J1447">
        <v>97015</v>
      </c>
      <c r="K1447" t="s">
        <v>8863</v>
      </c>
      <c r="L1447" t="s">
        <v>234</v>
      </c>
      <c r="M1447" t="s">
        <v>8864</v>
      </c>
      <c r="N1447" t="s">
        <v>8865</v>
      </c>
      <c r="O1447" t="s">
        <v>8866</v>
      </c>
      <c r="P1447" t="s">
        <v>1630</v>
      </c>
      <c r="Q1447" t="s">
        <v>8867</v>
      </c>
      <c r="R1447" t="s">
        <v>8868</v>
      </c>
    </row>
    <row r="1448" spans="1:18" x14ac:dyDescent="0.25">
      <c r="A1448" t="s">
        <v>178</v>
      </c>
      <c r="B1448" t="s">
        <v>8869</v>
      </c>
      <c r="C1448" t="s">
        <v>8870</v>
      </c>
      <c r="D1448" t="s">
        <v>8870</v>
      </c>
      <c r="E1448" t="s">
        <v>1338</v>
      </c>
      <c r="F1448" s="1">
        <v>42551</v>
      </c>
      <c r="G1448" s="1">
        <v>43645</v>
      </c>
      <c r="I1448" t="s">
        <v>8871</v>
      </c>
      <c r="K1448" t="s">
        <v>8872</v>
      </c>
      <c r="L1448" t="s">
        <v>318</v>
      </c>
      <c r="P1448" t="s">
        <v>1463</v>
      </c>
      <c r="Q1448" t="s">
        <v>1407</v>
      </c>
    </row>
    <row r="1449" spans="1:18" x14ac:dyDescent="0.25">
      <c r="A1449" t="s">
        <v>178</v>
      </c>
      <c r="B1449" t="s">
        <v>8873</v>
      </c>
      <c r="C1449" t="s">
        <v>8874</v>
      </c>
      <c r="D1449" t="s">
        <v>8874</v>
      </c>
      <c r="E1449" t="s">
        <v>1338</v>
      </c>
      <c r="F1449" s="1">
        <v>43008</v>
      </c>
      <c r="G1449" s="1">
        <v>44103</v>
      </c>
      <c r="I1449" t="s">
        <v>8875</v>
      </c>
      <c r="J1449" t="s">
        <v>8876</v>
      </c>
      <c r="K1449" t="s">
        <v>8877</v>
      </c>
      <c r="L1449" t="s">
        <v>778</v>
      </c>
      <c r="M1449" t="s">
        <v>8878</v>
      </c>
      <c r="O1449" t="s">
        <v>8879</v>
      </c>
      <c r="P1449" t="s">
        <v>1033</v>
      </c>
      <c r="Q1449" t="s">
        <v>880</v>
      </c>
    </row>
    <row r="1450" spans="1:18" x14ac:dyDescent="0.25">
      <c r="A1450" t="s">
        <v>114</v>
      </c>
      <c r="B1450" t="s">
        <v>8880</v>
      </c>
      <c r="C1450" t="s">
        <v>8881</v>
      </c>
      <c r="D1450" t="s">
        <v>8881</v>
      </c>
      <c r="E1450" t="s">
        <v>1338</v>
      </c>
      <c r="F1450" s="1">
        <v>42863</v>
      </c>
      <c r="G1450" s="1">
        <v>43939</v>
      </c>
      <c r="I1450" t="s">
        <v>8882</v>
      </c>
      <c r="J1450">
        <v>2151</v>
      </c>
      <c r="K1450" t="s">
        <v>8883</v>
      </c>
      <c r="L1450" t="s">
        <v>432</v>
      </c>
      <c r="M1450" t="s">
        <v>8884</v>
      </c>
      <c r="N1450" t="s">
        <v>8885</v>
      </c>
      <c r="O1450" t="s">
        <v>8886</v>
      </c>
      <c r="P1450" t="s">
        <v>2209</v>
      </c>
      <c r="Q1450" t="s">
        <v>880</v>
      </c>
    </row>
    <row r="1451" spans="1:18" x14ac:dyDescent="0.25">
      <c r="A1451" t="s">
        <v>192</v>
      </c>
      <c r="B1451" t="s">
        <v>8887</v>
      </c>
      <c r="C1451" t="s">
        <v>8888</v>
      </c>
      <c r="D1451" t="s">
        <v>8888</v>
      </c>
      <c r="E1451" t="s">
        <v>1338</v>
      </c>
      <c r="F1451" s="1">
        <v>43389</v>
      </c>
      <c r="G1451" s="1">
        <v>44484</v>
      </c>
      <c r="I1451" t="s">
        <v>8889</v>
      </c>
      <c r="J1451">
        <v>5608</v>
      </c>
      <c r="K1451" t="s">
        <v>8890</v>
      </c>
      <c r="L1451" t="s">
        <v>197</v>
      </c>
      <c r="Q1451" t="s">
        <v>2226</v>
      </c>
    </row>
    <row r="1452" spans="1:18" x14ac:dyDescent="0.25">
      <c r="A1452" t="s">
        <v>124</v>
      </c>
      <c r="B1452" t="s">
        <v>8891</v>
      </c>
      <c r="C1452" t="s">
        <v>8892</v>
      </c>
      <c r="D1452" t="s">
        <v>8892</v>
      </c>
      <c r="E1452" t="s">
        <v>1338</v>
      </c>
      <c r="F1452" s="1">
        <v>42844</v>
      </c>
      <c r="G1452" s="1">
        <v>43939</v>
      </c>
      <c r="I1452" t="s">
        <v>8893</v>
      </c>
      <c r="J1452">
        <v>201613</v>
      </c>
      <c r="K1452" t="s">
        <v>4434</v>
      </c>
      <c r="L1452" t="s">
        <v>129</v>
      </c>
      <c r="P1452" t="s">
        <v>8894</v>
      </c>
      <c r="Q1452" t="s">
        <v>7700</v>
      </c>
      <c r="R1452" t="s">
        <v>8895</v>
      </c>
    </row>
    <row r="1453" spans="1:18" x14ac:dyDescent="0.25">
      <c r="A1453" t="s">
        <v>515</v>
      </c>
      <c r="B1453" t="s">
        <v>8896</v>
      </c>
      <c r="C1453" t="s">
        <v>8897</v>
      </c>
      <c r="D1453" t="s">
        <v>8898</v>
      </c>
      <c r="E1453" t="s">
        <v>1338</v>
      </c>
      <c r="F1453" s="1">
        <v>43061</v>
      </c>
      <c r="G1453" s="1">
        <v>44156</v>
      </c>
      <c r="I1453" t="s">
        <v>8899</v>
      </c>
      <c r="J1453">
        <v>390</v>
      </c>
      <c r="K1453" t="s">
        <v>6693</v>
      </c>
      <c r="L1453" t="s">
        <v>675</v>
      </c>
      <c r="P1453" t="s">
        <v>70</v>
      </c>
      <c r="Q1453" t="s">
        <v>1933</v>
      </c>
    </row>
    <row r="1454" spans="1:18" x14ac:dyDescent="0.25">
      <c r="A1454" t="s">
        <v>721</v>
      </c>
      <c r="B1454" t="s">
        <v>8900</v>
      </c>
      <c r="C1454" t="s">
        <v>8901</v>
      </c>
      <c r="D1454" t="s">
        <v>8901</v>
      </c>
      <c r="E1454" t="s">
        <v>1338</v>
      </c>
      <c r="F1454" s="1">
        <v>43271</v>
      </c>
      <c r="G1454" s="1">
        <v>44366</v>
      </c>
      <c r="I1454" t="s">
        <v>8902</v>
      </c>
      <c r="J1454">
        <v>2359</v>
      </c>
      <c r="K1454" t="s">
        <v>8903</v>
      </c>
      <c r="L1454" t="s">
        <v>234</v>
      </c>
      <c r="M1454" t="s">
        <v>8904</v>
      </c>
      <c r="N1454" t="s">
        <v>8905</v>
      </c>
      <c r="O1454" t="s">
        <v>8906</v>
      </c>
      <c r="P1454" t="s">
        <v>1620</v>
      </c>
      <c r="Q1454" t="s">
        <v>880</v>
      </c>
    </row>
    <row r="1455" spans="1:18" x14ac:dyDescent="0.25">
      <c r="A1455" t="s">
        <v>397</v>
      </c>
      <c r="B1455" t="s">
        <v>8907</v>
      </c>
      <c r="C1455" t="s">
        <v>8908</v>
      </c>
      <c r="D1455" t="s">
        <v>8908</v>
      </c>
      <c r="E1455" t="s">
        <v>1338</v>
      </c>
      <c r="F1455" s="1">
        <v>43212</v>
      </c>
      <c r="G1455" s="1">
        <v>44325</v>
      </c>
      <c r="I1455" t="s">
        <v>8909</v>
      </c>
      <c r="J1455" t="s">
        <v>8910</v>
      </c>
      <c r="K1455" t="s">
        <v>5282</v>
      </c>
      <c r="L1455" t="s">
        <v>387</v>
      </c>
      <c r="P1455" t="s">
        <v>1033</v>
      </c>
      <c r="Q1455" t="s">
        <v>2612</v>
      </c>
    </row>
    <row r="1456" spans="1:18" x14ac:dyDescent="0.25">
      <c r="A1456" t="s">
        <v>192</v>
      </c>
      <c r="B1456" t="s">
        <v>8911</v>
      </c>
      <c r="C1456" t="s">
        <v>8912</v>
      </c>
      <c r="D1456" t="s">
        <v>8912</v>
      </c>
      <c r="E1456" t="s">
        <v>1338</v>
      </c>
      <c r="F1456" s="1">
        <v>43007</v>
      </c>
      <c r="G1456" s="1">
        <v>44102</v>
      </c>
      <c r="I1456" t="s">
        <v>8913</v>
      </c>
      <c r="J1456">
        <v>8954</v>
      </c>
      <c r="K1456" t="s">
        <v>8914</v>
      </c>
      <c r="L1456" t="s">
        <v>197</v>
      </c>
      <c r="M1456" t="s">
        <v>8915</v>
      </c>
      <c r="N1456" t="s">
        <v>8916</v>
      </c>
      <c r="O1456" t="s">
        <v>8917</v>
      </c>
      <c r="P1456" t="s">
        <v>1630</v>
      </c>
      <c r="Q1456" t="s">
        <v>4743</v>
      </c>
    </row>
    <row r="1457" spans="1:18" x14ac:dyDescent="0.25">
      <c r="A1457" t="s">
        <v>124</v>
      </c>
      <c r="B1457" t="s">
        <v>8918</v>
      </c>
      <c r="C1457" t="s">
        <v>8919</v>
      </c>
      <c r="D1457" t="s">
        <v>8919</v>
      </c>
      <c r="E1457" t="s">
        <v>1338</v>
      </c>
      <c r="F1457" s="1">
        <v>43224</v>
      </c>
      <c r="G1457" s="1">
        <v>44319</v>
      </c>
      <c r="I1457" t="s">
        <v>8920</v>
      </c>
      <c r="J1457" t="s">
        <v>8921</v>
      </c>
      <c r="K1457" t="s">
        <v>3097</v>
      </c>
      <c r="L1457" t="s">
        <v>45</v>
      </c>
      <c r="P1457" t="s">
        <v>1630</v>
      </c>
      <c r="Q1457" t="s">
        <v>1641</v>
      </c>
    </row>
    <row r="1458" spans="1:18" x14ac:dyDescent="0.25">
      <c r="A1458" t="s">
        <v>114</v>
      </c>
      <c r="B1458" t="s">
        <v>8922</v>
      </c>
      <c r="C1458" t="s">
        <v>8923</v>
      </c>
      <c r="D1458" t="s">
        <v>8923</v>
      </c>
      <c r="E1458" t="s">
        <v>1338</v>
      </c>
      <c r="F1458" s="1">
        <v>42823</v>
      </c>
      <c r="G1458" s="1">
        <v>43900</v>
      </c>
      <c r="I1458" t="s">
        <v>8924</v>
      </c>
      <c r="J1458">
        <v>9160</v>
      </c>
      <c r="K1458" t="s">
        <v>8925</v>
      </c>
      <c r="L1458" t="s">
        <v>239</v>
      </c>
      <c r="M1458" t="s">
        <v>8926</v>
      </c>
      <c r="N1458" t="s">
        <v>8927</v>
      </c>
      <c r="O1458" t="s">
        <v>8928</v>
      </c>
      <c r="P1458" t="s">
        <v>1854</v>
      </c>
      <c r="Q1458" t="s">
        <v>1318</v>
      </c>
    </row>
    <row r="1459" spans="1:18" x14ac:dyDescent="0.25">
      <c r="A1459" t="s">
        <v>114</v>
      </c>
      <c r="B1459" t="s">
        <v>8929</v>
      </c>
      <c r="C1459" t="s">
        <v>8930</v>
      </c>
      <c r="D1459" t="s">
        <v>8930</v>
      </c>
      <c r="E1459" t="s">
        <v>1338</v>
      </c>
      <c r="F1459" s="1">
        <v>43519</v>
      </c>
      <c r="G1459" s="1">
        <v>44614</v>
      </c>
      <c r="I1459" t="s">
        <v>8931</v>
      </c>
      <c r="J1459" t="s">
        <v>8932</v>
      </c>
      <c r="K1459" t="s">
        <v>8933</v>
      </c>
      <c r="L1459" t="s">
        <v>1861</v>
      </c>
      <c r="M1459" t="s">
        <v>8934</v>
      </c>
      <c r="N1459" t="s">
        <v>8935</v>
      </c>
      <c r="O1459" t="s">
        <v>8936</v>
      </c>
      <c r="P1459" t="s">
        <v>8937</v>
      </c>
      <c r="Q1459" t="s">
        <v>7440</v>
      </c>
    </row>
    <row r="1460" spans="1:18" x14ac:dyDescent="0.25">
      <c r="A1460" t="s">
        <v>114</v>
      </c>
      <c r="B1460" t="s">
        <v>8938</v>
      </c>
      <c r="C1460" t="s">
        <v>8930</v>
      </c>
      <c r="D1460" t="s">
        <v>8930</v>
      </c>
      <c r="E1460" t="s">
        <v>1338</v>
      </c>
      <c r="F1460" s="1">
        <v>43488</v>
      </c>
      <c r="G1460" s="1">
        <v>44583</v>
      </c>
      <c r="I1460" t="s">
        <v>8939</v>
      </c>
      <c r="J1460" t="s">
        <v>8940</v>
      </c>
      <c r="K1460" t="s">
        <v>8941</v>
      </c>
      <c r="L1460" t="s">
        <v>1861</v>
      </c>
      <c r="P1460" t="s">
        <v>8942</v>
      </c>
      <c r="Q1460" t="s">
        <v>4860</v>
      </c>
    </row>
    <row r="1461" spans="1:18" x14ac:dyDescent="0.25">
      <c r="A1461" t="s">
        <v>114</v>
      </c>
      <c r="B1461" t="s">
        <v>8943</v>
      </c>
      <c r="C1461" t="s">
        <v>8944</v>
      </c>
      <c r="D1461" t="s">
        <v>8944</v>
      </c>
      <c r="E1461" t="s">
        <v>1338</v>
      </c>
      <c r="F1461" s="1">
        <v>42625</v>
      </c>
      <c r="G1461" s="1">
        <v>43719</v>
      </c>
      <c r="I1461" t="s">
        <v>8945</v>
      </c>
      <c r="J1461">
        <v>2943</v>
      </c>
      <c r="K1461" t="s">
        <v>8946</v>
      </c>
      <c r="L1461" t="s">
        <v>3665</v>
      </c>
      <c r="M1461" t="s">
        <v>8947</v>
      </c>
      <c r="N1461" t="s">
        <v>8948</v>
      </c>
      <c r="O1461" t="s">
        <v>8949</v>
      </c>
      <c r="P1461" t="s">
        <v>8937</v>
      </c>
      <c r="Q1461" t="s">
        <v>7440</v>
      </c>
    </row>
    <row r="1462" spans="1:18" x14ac:dyDescent="0.25">
      <c r="A1462" t="s">
        <v>114</v>
      </c>
      <c r="B1462" t="s">
        <v>8950</v>
      </c>
      <c r="C1462" t="s">
        <v>8951</v>
      </c>
      <c r="D1462" t="s">
        <v>8951</v>
      </c>
      <c r="E1462" t="s">
        <v>1338</v>
      </c>
      <c r="F1462" s="1">
        <v>42877</v>
      </c>
      <c r="G1462" s="1">
        <v>43972</v>
      </c>
      <c r="I1462" t="s">
        <v>8952</v>
      </c>
      <c r="J1462" t="s">
        <v>8953</v>
      </c>
      <c r="K1462" t="s">
        <v>8954</v>
      </c>
      <c r="L1462" t="s">
        <v>120</v>
      </c>
      <c r="M1462" t="s">
        <v>8955</v>
      </c>
      <c r="N1462" t="s">
        <v>8956</v>
      </c>
      <c r="O1462" t="s">
        <v>8957</v>
      </c>
      <c r="P1462" t="s">
        <v>1630</v>
      </c>
      <c r="Q1462" t="s">
        <v>4860</v>
      </c>
    </row>
    <row r="1463" spans="1:18" x14ac:dyDescent="0.25">
      <c r="A1463" t="s">
        <v>114</v>
      </c>
      <c r="B1463" t="s">
        <v>8958</v>
      </c>
      <c r="C1463" t="s">
        <v>8959</v>
      </c>
      <c r="D1463" t="s">
        <v>8959</v>
      </c>
      <c r="E1463" t="s">
        <v>1338</v>
      </c>
      <c r="F1463" s="1">
        <v>43221</v>
      </c>
      <c r="G1463" s="1">
        <v>44305</v>
      </c>
      <c r="I1463" t="s">
        <v>8960</v>
      </c>
      <c r="J1463" t="s">
        <v>8961</v>
      </c>
      <c r="K1463" t="s">
        <v>8962</v>
      </c>
      <c r="L1463" t="s">
        <v>120</v>
      </c>
      <c r="M1463" t="s">
        <v>8963</v>
      </c>
      <c r="N1463" t="s">
        <v>8964</v>
      </c>
      <c r="O1463" t="s">
        <v>8965</v>
      </c>
      <c r="P1463" t="s">
        <v>1881</v>
      </c>
      <c r="Q1463" t="s">
        <v>7440</v>
      </c>
    </row>
    <row r="1464" spans="1:18" x14ac:dyDescent="0.25">
      <c r="A1464" t="s">
        <v>201</v>
      </c>
      <c r="B1464" t="s">
        <v>8966</v>
      </c>
      <c r="C1464" t="s">
        <v>8967</v>
      </c>
      <c r="D1464" t="s">
        <v>8967</v>
      </c>
      <c r="E1464" t="s">
        <v>1338</v>
      </c>
      <c r="F1464" s="1">
        <v>43396</v>
      </c>
      <c r="G1464" s="1">
        <v>44492</v>
      </c>
      <c r="I1464" t="s">
        <v>8968</v>
      </c>
      <c r="J1464" t="s">
        <v>8969</v>
      </c>
      <c r="K1464" t="s">
        <v>5710</v>
      </c>
      <c r="L1464" t="s">
        <v>120</v>
      </c>
      <c r="M1464" t="s">
        <v>8970</v>
      </c>
      <c r="N1464">
        <v>31492713934</v>
      </c>
      <c r="O1464" t="s">
        <v>8971</v>
      </c>
      <c r="P1464" t="s">
        <v>7309</v>
      </c>
      <c r="Q1464" t="s">
        <v>8972</v>
      </c>
    </row>
    <row r="1465" spans="1:18" x14ac:dyDescent="0.25">
      <c r="A1465" t="s">
        <v>59</v>
      </c>
      <c r="B1465" t="s">
        <v>8973</v>
      </c>
      <c r="C1465" t="s">
        <v>8974</v>
      </c>
      <c r="D1465" t="s">
        <v>8974</v>
      </c>
      <c r="E1465" t="s">
        <v>1338</v>
      </c>
      <c r="F1465" s="1">
        <v>42936</v>
      </c>
      <c r="G1465" s="1">
        <v>44031</v>
      </c>
      <c r="I1465" t="s">
        <v>8975</v>
      </c>
      <c r="J1465">
        <v>700099</v>
      </c>
      <c r="K1465" t="s">
        <v>8976</v>
      </c>
      <c r="L1465" t="s">
        <v>442</v>
      </c>
      <c r="P1465" t="s">
        <v>1271</v>
      </c>
      <c r="Q1465" t="s">
        <v>8977</v>
      </c>
    </row>
    <row r="1466" spans="1:18" x14ac:dyDescent="0.25">
      <c r="A1466" t="s">
        <v>59</v>
      </c>
      <c r="B1466" t="s">
        <v>8978</v>
      </c>
      <c r="C1466" t="s">
        <v>8979</v>
      </c>
      <c r="D1466" t="s">
        <v>8979</v>
      </c>
      <c r="E1466" t="s">
        <v>1338</v>
      </c>
      <c r="F1466" s="1">
        <v>43380</v>
      </c>
      <c r="G1466" s="1">
        <v>44169</v>
      </c>
      <c r="I1466" t="s">
        <v>8980</v>
      </c>
      <c r="J1466" t="s">
        <v>8981</v>
      </c>
      <c r="K1466" t="s">
        <v>8982</v>
      </c>
      <c r="L1466" t="s">
        <v>88</v>
      </c>
      <c r="P1466" t="s">
        <v>1630</v>
      </c>
      <c r="Q1466" t="s">
        <v>1458</v>
      </c>
      <c r="R1466" t="s">
        <v>8983</v>
      </c>
    </row>
    <row r="1467" spans="1:18" x14ac:dyDescent="0.25">
      <c r="A1467" t="s">
        <v>72</v>
      </c>
      <c r="B1467" t="s">
        <v>8984</v>
      </c>
      <c r="C1467" t="s">
        <v>8985</v>
      </c>
      <c r="D1467" t="s">
        <v>8985</v>
      </c>
      <c r="E1467" t="s">
        <v>1338</v>
      </c>
      <c r="F1467" s="1">
        <v>43272</v>
      </c>
      <c r="G1467" s="1">
        <v>44367</v>
      </c>
      <c r="I1467" t="s">
        <v>8986</v>
      </c>
      <c r="J1467">
        <v>20097</v>
      </c>
      <c r="K1467" t="s">
        <v>264</v>
      </c>
      <c r="L1467" t="s">
        <v>17</v>
      </c>
      <c r="M1467" t="s">
        <v>2782</v>
      </c>
      <c r="N1467" t="s">
        <v>8987</v>
      </c>
      <c r="O1467" t="s">
        <v>8988</v>
      </c>
      <c r="P1467" t="s">
        <v>2091</v>
      </c>
      <c r="Q1467" t="s">
        <v>2426</v>
      </c>
    </row>
    <row r="1468" spans="1:18" x14ac:dyDescent="0.25">
      <c r="A1468" t="s">
        <v>201</v>
      </c>
      <c r="B1468" t="s">
        <v>8989</v>
      </c>
      <c r="C1468" t="s">
        <v>8990</v>
      </c>
      <c r="D1468" t="s">
        <v>8990</v>
      </c>
      <c r="E1468" t="s">
        <v>1338</v>
      </c>
      <c r="F1468" s="1">
        <v>43091</v>
      </c>
      <c r="G1468" s="1">
        <v>44187</v>
      </c>
      <c r="I1468" t="s">
        <v>8991</v>
      </c>
      <c r="J1468">
        <v>5355</v>
      </c>
      <c r="K1468" t="s">
        <v>8992</v>
      </c>
      <c r="L1468" t="s">
        <v>206</v>
      </c>
      <c r="M1468" t="s">
        <v>8993</v>
      </c>
      <c r="N1468">
        <v>4791613801</v>
      </c>
      <c r="O1468" t="s">
        <v>8994</v>
      </c>
      <c r="P1468" t="s">
        <v>7054</v>
      </c>
      <c r="Q1468" t="s">
        <v>880</v>
      </c>
    </row>
    <row r="1469" spans="1:18" x14ac:dyDescent="0.25">
      <c r="A1469" t="s">
        <v>114</v>
      </c>
      <c r="B1469" t="s">
        <v>8995</v>
      </c>
      <c r="C1469" t="s">
        <v>8996</v>
      </c>
      <c r="D1469" t="s">
        <v>8996</v>
      </c>
      <c r="E1469" t="s">
        <v>1338</v>
      </c>
      <c r="F1469" s="1">
        <v>43361</v>
      </c>
      <c r="G1469" s="1">
        <v>44456</v>
      </c>
      <c r="I1469" t="s">
        <v>8997</v>
      </c>
      <c r="J1469">
        <v>59348</v>
      </c>
      <c r="K1469" t="s">
        <v>8998</v>
      </c>
      <c r="L1469" t="s">
        <v>17</v>
      </c>
      <c r="P1469" t="s">
        <v>1630</v>
      </c>
      <c r="Q1469" t="s">
        <v>1589</v>
      </c>
      <c r="R1469" t="s">
        <v>8999</v>
      </c>
    </row>
    <row r="1470" spans="1:18" x14ac:dyDescent="0.25">
      <c r="A1470" t="s">
        <v>124</v>
      </c>
      <c r="B1470" t="s">
        <v>9000</v>
      </c>
      <c r="C1470" t="s">
        <v>9001</v>
      </c>
      <c r="D1470" t="s">
        <v>9001</v>
      </c>
      <c r="E1470" t="s">
        <v>1338</v>
      </c>
      <c r="F1470" s="1">
        <v>42961</v>
      </c>
      <c r="G1470" s="1">
        <v>44056</v>
      </c>
      <c r="I1470" t="s">
        <v>9002</v>
      </c>
      <c r="J1470" t="s">
        <v>9003</v>
      </c>
      <c r="K1470" t="s">
        <v>9004</v>
      </c>
      <c r="L1470" t="s">
        <v>151</v>
      </c>
      <c r="M1470" t="s">
        <v>9005</v>
      </c>
      <c r="N1470" t="s">
        <v>9006</v>
      </c>
      <c r="O1470" t="s">
        <v>9007</v>
      </c>
      <c r="P1470" t="s">
        <v>9008</v>
      </c>
      <c r="Q1470" t="s">
        <v>1803</v>
      </c>
    </row>
    <row r="1471" spans="1:18" x14ac:dyDescent="0.25">
      <c r="A1471" t="s">
        <v>46</v>
      </c>
      <c r="B1471" t="s">
        <v>9009</v>
      </c>
      <c r="C1471" t="s">
        <v>9010</v>
      </c>
      <c r="D1471" t="s">
        <v>9010</v>
      </c>
      <c r="E1471" t="s">
        <v>1338</v>
      </c>
      <c r="F1471" s="1">
        <v>43060</v>
      </c>
      <c r="G1471" s="1">
        <v>44155</v>
      </c>
      <c r="I1471" t="s">
        <v>9011</v>
      </c>
      <c r="K1471" t="s">
        <v>9012</v>
      </c>
      <c r="L1471" t="s">
        <v>57</v>
      </c>
      <c r="M1471" t="s">
        <v>9013</v>
      </c>
      <c r="O1471" t="s">
        <v>9014</v>
      </c>
      <c r="P1471" t="s">
        <v>1610</v>
      </c>
      <c r="Q1471" t="s">
        <v>1798</v>
      </c>
    </row>
    <row r="1472" spans="1:18" x14ac:dyDescent="0.25">
      <c r="A1472" t="s">
        <v>124</v>
      </c>
      <c r="B1472" t="s">
        <v>9015</v>
      </c>
      <c r="C1472" t="s">
        <v>9016</v>
      </c>
      <c r="D1472" t="s">
        <v>9016</v>
      </c>
      <c r="E1472" t="s">
        <v>1338</v>
      </c>
      <c r="F1472" s="1">
        <v>42965</v>
      </c>
      <c r="G1472" s="1">
        <v>44060</v>
      </c>
      <c r="I1472" t="s">
        <v>9017</v>
      </c>
      <c r="K1472" t="s">
        <v>9018</v>
      </c>
      <c r="L1472" t="s">
        <v>9019</v>
      </c>
      <c r="P1472" t="s">
        <v>9020</v>
      </c>
      <c r="Q1472" t="s">
        <v>1933</v>
      </c>
    </row>
    <row r="1473" spans="1:18" x14ac:dyDescent="0.25">
      <c r="A1473" t="s">
        <v>59</v>
      </c>
      <c r="B1473" t="s">
        <v>9021</v>
      </c>
      <c r="C1473" t="s">
        <v>9022</v>
      </c>
      <c r="D1473" t="s">
        <v>9022</v>
      </c>
      <c r="E1473" t="s">
        <v>1338</v>
      </c>
      <c r="F1473" s="1">
        <v>43286</v>
      </c>
      <c r="G1473" s="1">
        <v>44381</v>
      </c>
      <c r="I1473" t="s">
        <v>9023</v>
      </c>
      <c r="J1473">
        <v>7007</v>
      </c>
      <c r="K1473" t="s">
        <v>9024</v>
      </c>
      <c r="L1473" t="s">
        <v>229</v>
      </c>
      <c r="P1473" t="s">
        <v>9025</v>
      </c>
      <c r="Q1473" t="s">
        <v>1840</v>
      </c>
    </row>
    <row r="1474" spans="1:18" x14ac:dyDescent="0.25">
      <c r="A1474" t="s">
        <v>114</v>
      </c>
      <c r="B1474" t="s">
        <v>9026</v>
      </c>
      <c r="C1474" t="s">
        <v>9027</v>
      </c>
      <c r="D1474" t="s">
        <v>9027</v>
      </c>
      <c r="E1474" t="s">
        <v>1338</v>
      </c>
      <c r="F1474" s="1">
        <v>43368</v>
      </c>
      <c r="G1474" s="1">
        <v>44463</v>
      </c>
      <c r="I1474" t="s">
        <v>9028</v>
      </c>
      <c r="J1474">
        <v>9007</v>
      </c>
      <c r="K1474" t="s">
        <v>5071</v>
      </c>
      <c r="L1474" t="s">
        <v>229</v>
      </c>
      <c r="M1474" t="s">
        <v>9029</v>
      </c>
      <c r="N1474">
        <v>34947482197</v>
      </c>
      <c r="O1474" t="s">
        <v>9030</v>
      </c>
      <c r="P1474" t="s">
        <v>1271</v>
      </c>
      <c r="Q1474" t="s">
        <v>3599</v>
      </c>
    </row>
    <row r="1475" spans="1:18" x14ac:dyDescent="0.25">
      <c r="A1475" t="s">
        <v>114</v>
      </c>
      <c r="B1475" t="s">
        <v>9031</v>
      </c>
      <c r="C1475" t="s">
        <v>9032</v>
      </c>
      <c r="D1475" t="s">
        <v>9032</v>
      </c>
      <c r="E1475" t="s">
        <v>1338</v>
      </c>
      <c r="F1475" s="1">
        <v>43159</v>
      </c>
      <c r="G1475" s="1">
        <v>44254</v>
      </c>
      <c r="I1475" t="s">
        <v>9033</v>
      </c>
      <c r="J1475">
        <v>39792</v>
      </c>
      <c r="K1475" t="s">
        <v>9034</v>
      </c>
      <c r="L1475" t="s">
        <v>229</v>
      </c>
      <c r="M1475" t="s">
        <v>9035</v>
      </c>
      <c r="N1475" t="s">
        <v>9036</v>
      </c>
      <c r="O1475" t="s">
        <v>9037</v>
      </c>
      <c r="P1475" t="s">
        <v>1271</v>
      </c>
      <c r="Q1475" t="s">
        <v>1773</v>
      </c>
    </row>
    <row r="1476" spans="1:18" x14ac:dyDescent="0.25">
      <c r="A1476" t="s">
        <v>77</v>
      </c>
      <c r="B1476" t="s">
        <v>9038</v>
      </c>
      <c r="C1476" t="s">
        <v>9039</v>
      </c>
      <c r="D1476" t="s">
        <v>9039</v>
      </c>
      <c r="E1476" t="s">
        <v>1338</v>
      </c>
      <c r="F1476" s="1">
        <v>43396</v>
      </c>
      <c r="G1476" s="1">
        <v>44491</v>
      </c>
      <c r="I1476" t="s">
        <v>9040</v>
      </c>
      <c r="K1476" t="s">
        <v>2989</v>
      </c>
      <c r="L1476" t="s">
        <v>377</v>
      </c>
      <c r="M1476" t="s">
        <v>9041</v>
      </c>
      <c r="O1476" t="s">
        <v>9042</v>
      </c>
      <c r="P1476" t="s">
        <v>1630</v>
      </c>
      <c r="Q1476" t="s">
        <v>1089</v>
      </c>
    </row>
    <row r="1477" spans="1:18" x14ac:dyDescent="0.25">
      <c r="A1477" t="s">
        <v>59</v>
      </c>
      <c r="B1477" t="s">
        <v>9043</v>
      </c>
      <c r="C1477" t="s">
        <v>9044</v>
      </c>
      <c r="D1477" t="s">
        <v>9044</v>
      </c>
      <c r="E1477" t="s">
        <v>1338</v>
      </c>
      <c r="F1477" s="1">
        <v>43169</v>
      </c>
      <c r="G1477" s="1">
        <v>44264</v>
      </c>
      <c r="I1477" t="s">
        <v>9045</v>
      </c>
      <c r="J1477" t="s">
        <v>9046</v>
      </c>
      <c r="K1477" t="s">
        <v>2989</v>
      </c>
      <c r="L1477" t="s">
        <v>377</v>
      </c>
      <c r="P1477" t="s">
        <v>1630</v>
      </c>
      <c r="Q1477" t="s">
        <v>1658</v>
      </c>
    </row>
    <row r="1478" spans="1:18" x14ac:dyDescent="0.25">
      <c r="A1478" t="s">
        <v>721</v>
      </c>
      <c r="B1478" t="s">
        <v>9047</v>
      </c>
      <c r="C1478" t="s">
        <v>9048</v>
      </c>
      <c r="D1478" t="s">
        <v>9048</v>
      </c>
      <c r="E1478" t="s">
        <v>1338</v>
      </c>
      <c r="F1478" s="1">
        <v>42538</v>
      </c>
      <c r="G1478" s="1">
        <v>43632</v>
      </c>
      <c r="I1478" t="s">
        <v>9049</v>
      </c>
      <c r="J1478">
        <v>7310</v>
      </c>
      <c r="K1478" t="s">
        <v>9050</v>
      </c>
      <c r="L1478" t="s">
        <v>432</v>
      </c>
      <c r="P1478" t="s">
        <v>1630</v>
      </c>
      <c r="Q1478" t="s">
        <v>9051</v>
      </c>
      <c r="R1478" t="s">
        <v>9052</v>
      </c>
    </row>
    <row r="1479" spans="1:18" x14ac:dyDescent="0.25">
      <c r="A1479" t="s">
        <v>72</v>
      </c>
      <c r="B1479" t="s">
        <v>9053</v>
      </c>
      <c r="C1479" t="s">
        <v>9054</v>
      </c>
      <c r="D1479" t="s">
        <v>9054</v>
      </c>
      <c r="E1479" t="s">
        <v>1338</v>
      </c>
      <c r="F1479" s="1">
        <v>43294</v>
      </c>
      <c r="G1479" s="1">
        <v>44389</v>
      </c>
      <c r="I1479" t="s">
        <v>9055</v>
      </c>
      <c r="J1479">
        <v>33716</v>
      </c>
      <c r="K1479" t="s">
        <v>9056</v>
      </c>
      <c r="L1479" t="s">
        <v>234</v>
      </c>
      <c r="M1479" t="s">
        <v>9057</v>
      </c>
      <c r="O1479" t="s">
        <v>9058</v>
      </c>
      <c r="P1479" t="s">
        <v>1463</v>
      </c>
      <c r="Q1479" t="s">
        <v>880</v>
      </c>
    </row>
    <row r="1480" spans="1:18" x14ac:dyDescent="0.25">
      <c r="A1480" t="s">
        <v>381</v>
      </c>
      <c r="B1480" t="s">
        <v>9059</v>
      </c>
      <c r="C1480" t="s">
        <v>9060</v>
      </c>
      <c r="D1480" t="s">
        <v>9060</v>
      </c>
      <c r="E1480" t="s">
        <v>1338</v>
      </c>
      <c r="F1480" s="1">
        <v>43252</v>
      </c>
      <c r="G1480" s="1">
        <v>44347</v>
      </c>
      <c r="I1480" t="s">
        <v>4541</v>
      </c>
      <c r="J1480">
        <v>150</v>
      </c>
      <c r="K1480" t="s">
        <v>2193</v>
      </c>
      <c r="L1480" t="s">
        <v>206</v>
      </c>
      <c r="P1480" t="s">
        <v>1033</v>
      </c>
      <c r="Q1480" t="s">
        <v>1427</v>
      </c>
    </row>
    <row r="1481" spans="1:18" x14ac:dyDescent="0.25">
      <c r="A1481" t="s">
        <v>397</v>
      </c>
      <c r="B1481" t="s">
        <v>9061</v>
      </c>
      <c r="C1481" t="s">
        <v>9062</v>
      </c>
      <c r="D1481" t="s">
        <v>9062</v>
      </c>
      <c r="E1481" t="s">
        <v>1338</v>
      </c>
      <c r="F1481" s="1">
        <v>43493</v>
      </c>
      <c r="G1481" s="1">
        <v>44588</v>
      </c>
      <c r="I1481" t="s">
        <v>9063</v>
      </c>
      <c r="J1481">
        <v>1664</v>
      </c>
      <c r="K1481" t="s">
        <v>9064</v>
      </c>
      <c r="L1481" t="s">
        <v>206</v>
      </c>
      <c r="P1481" t="s">
        <v>1630</v>
      </c>
      <c r="Q1481" t="s">
        <v>3668</v>
      </c>
      <c r="R1481" t="s">
        <v>9062</v>
      </c>
    </row>
    <row r="1482" spans="1:18" x14ac:dyDescent="0.25">
      <c r="A1482" t="s">
        <v>59</v>
      </c>
      <c r="B1482" t="s">
        <v>9065</v>
      </c>
      <c r="C1482" t="s">
        <v>9066</v>
      </c>
      <c r="D1482" t="s">
        <v>9066</v>
      </c>
      <c r="E1482" t="s">
        <v>1338</v>
      </c>
      <c r="F1482" s="1">
        <v>42545</v>
      </c>
      <c r="G1482" s="1">
        <v>43639</v>
      </c>
      <c r="I1482" t="s">
        <v>9067</v>
      </c>
      <c r="J1482">
        <v>92446</v>
      </c>
      <c r="K1482" t="s">
        <v>9068</v>
      </c>
      <c r="L1482" t="s">
        <v>224</v>
      </c>
      <c r="M1482" t="s">
        <v>9069</v>
      </c>
      <c r="N1482" t="s">
        <v>9070</v>
      </c>
      <c r="O1482" t="s">
        <v>9071</v>
      </c>
      <c r="P1482" t="s">
        <v>6350</v>
      </c>
      <c r="Q1482" t="s">
        <v>9072</v>
      </c>
      <c r="R1482" t="s">
        <v>9073</v>
      </c>
    </row>
    <row r="1483" spans="1:18" x14ac:dyDescent="0.25">
      <c r="A1483" t="s">
        <v>178</v>
      </c>
      <c r="B1483" t="s">
        <v>9074</v>
      </c>
      <c r="C1483" t="s">
        <v>9075</v>
      </c>
      <c r="D1483" t="s">
        <v>9075</v>
      </c>
      <c r="E1483" t="s">
        <v>1338</v>
      </c>
      <c r="F1483" s="1">
        <v>43272</v>
      </c>
      <c r="G1483" s="1">
        <v>43517</v>
      </c>
      <c r="I1483" t="s">
        <v>9076</v>
      </c>
      <c r="J1483" t="s">
        <v>9077</v>
      </c>
      <c r="K1483" t="s">
        <v>9078</v>
      </c>
      <c r="L1483" t="s">
        <v>778</v>
      </c>
      <c r="M1483" t="s">
        <v>9079</v>
      </c>
      <c r="N1483" t="s">
        <v>9080</v>
      </c>
      <c r="O1483" t="s">
        <v>9081</v>
      </c>
      <c r="P1483" t="s">
        <v>1630</v>
      </c>
      <c r="Q1483" t="s">
        <v>9082</v>
      </c>
    </row>
    <row r="1484" spans="1:18" x14ac:dyDescent="0.25">
      <c r="A1484" t="s">
        <v>114</v>
      </c>
      <c r="B1484" t="s">
        <v>9083</v>
      </c>
      <c r="C1484" t="s">
        <v>9084</v>
      </c>
      <c r="D1484" t="s">
        <v>9084</v>
      </c>
      <c r="E1484" t="s">
        <v>1338</v>
      </c>
      <c r="F1484" s="1">
        <v>43227</v>
      </c>
      <c r="G1484" s="1">
        <v>43995</v>
      </c>
      <c r="I1484" t="s">
        <v>9085</v>
      </c>
      <c r="J1484">
        <v>26632</v>
      </c>
      <c r="K1484" t="s">
        <v>9086</v>
      </c>
      <c r="L1484" t="s">
        <v>17</v>
      </c>
      <c r="P1484" t="s">
        <v>1610</v>
      </c>
      <c r="Q1484" t="s">
        <v>3133</v>
      </c>
    </row>
    <row r="1485" spans="1:18" x14ac:dyDescent="0.25">
      <c r="A1485" t="s">
        <v>274</v>
      </c>
      <c r="B1485" t="s">
        <v>9087</v>
      </c>
      <c r="C1485" t="s">
        <v>9088</v>
      </c>
      <c r="D1485" t="s">
        <v>9088</v>
      </c>
      <c r="E1485" t="s">
        <v>1338</v>
      </c>
      <c r="F1485" s="1">
        <v>43159</v>
      </c>
      <c r="G1485" s="1">
        <v>44163</v>
      </c>
      <c r="I1485" t="s">
        <v>9089</v>
      </c>
      <c r="J1485">
        <v>2740</v>
      </c>
      <c r="K1485" t="s">
        <v>9090</v>
      </c>
      <c r="L1485" t="s">
        <v>234</v>
      </c>
      <c r="M1485" t="s">
        <v>9091</v>
      </c>
      <c r="N1485" t="s">
        <v>9092</v>
      </c>
      <c r="O1485" t="s">
        <v>9093</v>
      </c>
      <c r="P1485" t="s">
        <v>1389</v>
      </c>
      <c r="Q1485" t="s">
        <v>3413</v>
      </c>
    </row>
    <row r="1486" spans="1:18" x14ac:dyDescent="0.25">
      <c r="A1486" t="s">
        <v>114</v>
      </c>
      <c r="B1486" t="s">
        <v>9094</v>
      </c>
      <c r="C1486" t="s">
        <v>9095</v>
      </c>
      <c r="D1486" t="s">
        <v>9095</v>
      </c>
      <c r="E1486" t="s">
        <v>1338</v>
      </c>
      <c r="F1486" s="1">
        <v>43130</v>
      </c>
      <c r="G1486" s="1">
        <v>44225</v>
      </c>
      <c r="I1486" t="s">
        <v>9096</v>
      </c>
      <c r="J1486" t="s">
        <v>9097</v>
      </c>
      <c r="K1486" t="s">
        <v>9098</v>
      </c>
      <c r="L1486" t="s">
        <v>120</v>
      </c>
      <c r="M1486" t="s">
        <v>9099</v>
      </c>
      <c r="N1486">
        <v>31793632040</v>
      </c>
      <c r="O1486" t="s">
        <v>9100</v>
      </c>
      <c r="P1486" t="s">
        <v>1630</v>
      </c>
      <c r="Q1486" t="s">
        <v>9101</v>
      </c>
    </row>
    <row r="1487" spans="1:18" x14ac:dyDescent="0.25">
      <c r="A1487" t="s">
        <v>59</v>
      </c>
      <c r="B1487" t="s">
        <v>9102</v>
      </c>
      <c r="C1487" t="s">
        <v>9103</v>
      </c>
      <c r="D1487" t="s">
        <v>9103</v>
      </c>
      <c r="E1487" t="s">
        <v>1338</v>
      </c>
      <c r="F1487" s="1">
        <v>43214</v>
      </c>
      <c r="G1487" s="1">
        <v>44309</v>
      </c>
      <c r="I1487" t="s">
        <v>9104</v>
      </c>
      <c r="K1487" t="s">
        <v>9105</v>
      </c>
      <c r="L1487" t="s">
        <v>7809</v>
      </c>
      <c r="P1487" t="s">
        <v>1630</v>
      </c>
      <c r="Q1487" t="s">
        <v>1583</v>
      </c>
    </row>
    <row r="1488" spans="1:18" x14ac:dyDescent="0.25">
      <c r="A1488" t="s">
        <v>77</v>
      </c>
      <c r="B1488" t="s">
        <v>9106</v>
      </c>
      <c r="C1488" t="s">
        <v>9107</v>
      </c>
      <c r="D1488" t="s">
        <v>9107</v>
      </c>
      <c r="E1488" t="s">
        <v>1338</v>
      </c>
      <c r="F1488" s="1">
        <v>42967</v>
      </c>
      <c r="G1488" s="1">
        <v>44062</v>
      </c>
      <c r="I1488" t="s">
        <v>9108</v>
      </c>
      <c r="K1488" t="s">
        <v>9109</v>
      </c>
      <c r="L1488" t="s">
        <v>942</v>
      </c>
      <c r="P1488" t="s">
        <v>1463</v>
      </c>
      <c r="Q1488" t="s">
        <v>2128</v>
      </c>
    </row>
    <row r="1489" spans="1:18" x14ac:dyDescent="0.25">
      <c r="A1489" t="s">
        <v>46</v>
      </c>
      <c r="B1489" t="s">
        <v>9110</v>
      </c>
      <c r="C1489" t="s">
        <v>9111</v>
      </c>
      <c r="D1489" t="s">
        <v>9111</v>
      </c>
      <c r="E1489" t="s">
        <v>1338</v>
      </c>
      <c r="F1489" s="1">
        <v>42727</v>
      </c>
      <c r="G1489" s="1">
        <v>43821</v>
      </c>
      <c r="I1489" t="s">
        <v>9112</v>
      </c>
      <c r="J1489">
        <v>33827</v>
      </c>
      <c r="K1489" t="s">
        <v>9113</v>
      </c>
      <c r="L1489" t="s">
        <v>229</v>
      </c>
      <c r="P1489" t="s">
        <v>1610</v>
      </c>
      <c r="Q1489" t="s">
        <v>1970</v>
      </c>
    </row>
    <row r="1490" spans="1:18" x14ac:dyDescent="0.25">
      <c r="A1490" t="s">
        <v>192</v>
      </c>
      <c r="B1490" t="s">
        <v>9114</v>
      </c>
      <c r="C1490" t="s">
        <v>9115</v>
      </c>
      <c r="D1490" t="s">
        <v>9115</v>
      </c>
      <c r="E1490" t="s">
        <v>1338</v>
      </c>
      <c r="F1490" s="1">
        <v>42962</v>
      </c>
      <c r="G1490" s="1">
        <v>44057</v>
      </c>
      <c r="I1490" t="s">
        <v>9116</v>
      </c>
      <c r="J1490">
        <v>6023</v>
      </c>
      <c r="K1490" t="s">
        <v>9117</v>
      </c>
      <c r="L1490" t="s">
        <v>197</v>
      </c>
      <c r="M1490" t="s">
        <v>9118</v>
      </c>
      <c r="N1490" t="s">
        <v>9119</v>
      </c>
      <c r="O1490" t="s">
        <v>9120</v>
      </c>
      <c r="P1490" t="s">
        <v>332</v>
      </c>
      <c r="Q1490" t="s">
        <v>1407</v>
      </c>
    </row>
    <row r="1491" spans="1:18" x14ac:dyDescent="0.25">
      <c r="A1491" t="s">
        <v>201</v>
      </c>
      <c r="B1491" t="s">
        <v>9121</v>
      </c>
      <c r="C1491" t="s">
        <v>9122</v>
      </c>
      <c r="D1491" t="s">
        <v>9122</v>
      </c>
      <c r="E1491" t="s">
        <v>1338</v>
      </c>
      <c r="F1491" s="1">
        <v>42488</v>
      </c>
      <c r="G1491" s="1">
        <v>43582</v>
      </c>
      <c r="I1491" t="s">
        <v>9123</v>
      </c>
      <c r="J1491">
        <v>31100</v>
      </c>
      <c r="K1491" t="s">
        <v>9124</v>
      </c>
      <c r="L1491" t="s">
        <v>32</v>
      </c>
      <c r="P1491" t="s">
        <v>1610</v>
      </c>
      <c r="Q1491" t="s">
        <v>9125</v>
      </c>
    </row>
    <row r="1492" spans="1:18" x14ac:dyDescent="0.25">
      <c r="A1492" t="s">
        <v>114</v>
      </c>
      <c r="B1492" t="s">
        <v>9126</v>
      </c>
      <c r="C1492" t="s">
        <v>9127</v>
      </c>
      <c r="D1492" t="s">
        <v>9127</v>
      </c>
      <c r="E1492" t="s">
        <v>1338</v>
      </c>
      <c r="F1492" s="1">
        <v>43260</v>
      </c>
      <c r="G1492" s="1">
        <v>44355</v>
      </c>
      <c r="I1492" t="s">
        <v>9128</v>
      </c>
      <c r="J1492">
        <v>8380</v>
      </c>
      <c r="K1492" t="s">
        <v>5109</v>
      </c>
      <c r="L1492" t="s">
        <v>239</v>
      </c>
      <c r="P1492" t="s">
        <v>9129</v>
      </c>
      <c r="Q1492" t="s">
        <v>9130</v>
      </c>
    </row>
    <row r="1493" spans="1:18" x14ac:dyDescent="0.25">
      <c r="A1493" t="s">
        <v>515</v>
      </c>
      <c r="B1493" t="s">
        <v>9131</v>
      </c>
      <c r="C1493" t="s">
        <v>9132</v>
      </c>
      <c r="D1493" t="s">
        <v>9132</v>
      </c>
      <c r="E1493" t="s">
        <v>1338</v>
      </c>
      <c r="F1493" s="1">
        <v>43092</v>
      </c>
      <c r="G1493" s="1">
        <v>44187</v>
      </c>
      <c r="I1493" t="s">
        <v>9133</v>
      </c>
      <c r="J1493">
        <v>4200</v>
      </c>
      <c r="K1493" t="s">
        <v>9134</v>
      </c>
      <c r="L1493" t="s">
        <v>145</v>
      </c>
      <c r="M1493" t="s">
        <v>9135</v>
      </c>
      <c r="N1493" t="s">
        <v>9136</v>
      </c>
      <c r="O1493" t="s">
        <v>9137</v>
      </c>
      <c r="P1493" t="s">
        <v>9138</v>
      </c>
      <c r="Q1493" t="s">
        <v>2266</v>
      </c>
    </row>
    <row r="1494" spans="1:18" x14ac:dyDescent="0.25">
      <c r="A1494" t="s">
        <v>515</v>
      </c>
      <c r="B1494" t="s">
        <v>9139</v>
      </c>
      <c r="C1494" t="s">
        <v>9140</v>
      </c>
      <c r="D1494" t="s">
        <v>9140</v>
      </c>
      <c r="E1494" t="s">
        <v>1338</v>
      </c>
      <c r="F1494" s="1">
        <v>43111</v>
      </c>
      <c r="G1494" s="1">
        <v>44206</v>
      </c>
      <c r="I1494" t="s">
        <v>9141</v>
      </c>
      <c r="J1494">
        <v>6200</v>
      </c>
      <c r="K1494" t="s">
        <v>9142</v>
      </c>
      <c r="L1494" t="s">
        <v>206</v>
      </c>
      <c r="M1494" t="s">
        <v>9143</v>
      </c>
      <c r="N1494">
        <v>4770269980</v>
      </c>
      <c r="O1494" t="s">
        <v>9144</v>
      </c>
      <c r="P1494" t="s">
        <v>1088</v>
      </c>
      <c r="Q1494" t="s">
        <v>880</v>
      </c>
    </row>
    <row r="1495" spans="1:18" x14ac:dyDescent="0.25">
      <c r="A1495" t="s">
        <v>39</v>
      </c>
      <c r="B1495" t="s">
        <v>9145</v>
      </c>
      <c r="C1495" t="s">
        <v>9146</v>
      </c>
      <c r="D1495" t="s">
        <v>9146</v>
      </c>
      <c r="E1495" t="s">
        <v>1338</v>
      </c>
      <c r="F1495" s="1">
        <v>42965</v>
      </c>
      <c r="G1495" s="1">
        <v>44060</v>
      </c>
      <c r="I1495" t="s">
        <v>9147</v>
      </c>
      <c r="J1495">
        <v>33131</v>
      </c>
      <c r="K1495" t="s">
        <v>1388</v>
      </c>
      <c r="L1495" t="s">
        <v>234</v>
      </c>
      <c r="P1495" t="s">
        <v>1630</v>
      </c>
      <c r="Q1495" t="s">
        <v>880</v>
      </c>
    </row>
    <row r="1496" spans="1:18" x14ac:dyDescent="0.25">
      <c r="A1496" t="s">
        <v>114</v>
      </c>
      <c r="B1496" t="s">
        <v>9148</v>
      </c>
      <c r="C1496" t="s">
        <v>9149</v>
      </c>
      <c r="D1496" t="s">
        <v>9149</v>
      </c>
      <c r="E1496" t="s">
        <v>1338</v>
      </c>
      <c r="F1496" s="1">
        <v>43308</v>
      </c>
      <c r="G1496" s="1">
        <v>44403</v>
      </c>
      <c r="I1496" t="s">
        <v>9150</v>
      </c>
      <c r="J1496" t="s">
        <v>9151</v>
      </c>
      <c r="K1496" t="s">
        <v>9152</v>
      </c>
      <c r="L1496" t="s">
        <v>120</v>
      </c>
      <c r="M1496" t="s">
        <v>9153</v>
      </c>
      <c r="N1496" t="s">
        <v>9154</v>
      </c>
      <c r="O1496" t="s">
        <v>9155</v>
      </c>
      <c r="P1496" t="s">
        <v>9156</v>
      </c>
      <c r="Q1496" t="s">
        <v>9157</v>
      </c>
    </row>
    <row r="1497" spans="1:18" x14ac:dyDescent="0.25">
      <c r="A1497" t="s">
        <v>114</v>
      </c>
      <c r="B1497" t="s">
        <v>9158</v>
      </c>
      <c r="C1497" t="s">
        <v>9159</v>
      </c>
      <c r="D1497" t="s">
        <v>9159</v>
      </c>
      <c r="E1497" t="s">
        <v>1338</v>
      </c>
      <c r="F1497" s="1">
        <v>42458</v>
      </c>
      <c r="G1497" s="1">
        <v>43552</v>
      </c>
      <c r="I1497" t="s">
        <v>9160</v>
      </c>
      <c r="J1497" t="s">
        <v>9161</v>
      </c>
      <c r="K1497" t="s">
        <v>9162</v>
      </c>
      <c r="L1497" t="s">
        <v>120</v>
      </c>
      <c r="M1497" t="s">
        <v>9163</v>
      </c>
      <c r="N1497" t="s">
        <v>9164</v>
      </c>
      <c r="O1497" t="s">
        <v>9165</v>
      </c>
      <c r="P1497" t="s">
        <v>2445</v>
      </c>
      <c r="Q1497" t="s">
        <v>4860</v>
      </c>
    </row>
    <row r="1498" spans="1:18" x14ac:dyDescent="0.25">
      <c r="A1498" t="s">
        <v>59</v>
      </c>
      <c r="B1498" t="s">
        <v>9166</v>
      </c>
      <c r="C1498" t="s">
        <v>9167</v>
      </c>
      <c r="D1498" t="s">
        <v>9167</v>
      </c>
      <c r="E1498" t="s">
        <v>1338</v>
      </c>
      <c r="F1498" s="1">
        <v>42605</v>
      </c>
      <c r="G1498" s="1">
        <v>43699</v>
      </c>
      <c r="I1498" t="s">
        <v>9168</v>
      </c>
      <c r="J1498" t="s">
        <v>9169</v>
      </c>
      <c r="K1498" t="s">
        <v>9170</v>
      </c>
      <c r="L1498" t="s">
        <v>2313</v>
      </c>
      <c r="P1498" t="s">
        <v>1630</v>
      </c>
      <c r="Q1498" t="s">
        <v>2931</v>
      </c>
      <c r="R1498" t="s">
        <v>9171</v>
      </c>
    </row>
    <row r="1499" spans="1:18" x14ac:dyDescent="0.25">
      <c r="A1499" t="s">
        <v>201</v>
      </c>
      <c r="B1499" t="s">
        <v>9172</v>
      </c>
      <c r="C1499" t="s">
        <v>9173</v>
      </c>
      <c r="D1499" t="s">
        <v>9173</v>
      </c>
      <c r="E1499" t="s">
        <v>1338</v>
      </c>
      <c r="F1499" s="1">
        <v>43436</v>
      </c>
      <c r="G1499" s="1">
        <v>44532</v>
      </c>
      <c r="I1499" t="s">
        <v>9174</v>
      </c>
      <c r="J1499">
        <v>8001</v>
      </c>
      <c r="K1499" t="s">
        <v>4767</v>
      </c>
      <c r="L1499" t="s">
        <v>206</v>
      </c>
      <c r="M1499" t="s">
        <v>9175</v>
      </c>
      <c r="N1499">
        <v>75541830</v>
      </c>
      <c r="O1499" t="s">
        <v>9176</v>
      </c>
      <c r="P1499" t="s">
        <v>1088</v>
      </c>
      <c r="Q1499" t="s">
        <v>880</v>
      </c>
    </row>
    <row r="1500" spans="1:18" x14ac:dyDescent="0.25">
      <c r="A1500" t="s">
        <v>274</v>
      </c>
      <c r="B1500" t="s">
        <v>9177</v>
      </c>
      <c r="C1500" t="s">
        <v>9178</v>
      </c>
      <c r="D1500" t="s">
        <v>9178</v>
      </c>
      <c r="E1500" t="s">
        <v>1338</v>
      </c>
      <c r="F1500" s="1">
        <v>43262</v>
      </c>
      <c r="G1500" s="1">
        <v>44357</v>
      </c>
      <c r="I1500" t="s">
        <v>9179</v>
      </c>
      <c r="J1500" t="s">
        <v>9180</v>
      </c>
      <c r="K1500" t="s">
        <v>8143</v>
      </c>
      <c r="L1500" t="s">
        <v>145</v>
      </c>
      <c r="P1500" t="s">
        <v>1088</v>
      </c>
      <c r="Q1500" t="s">
        <v>5601</v>
      </c>
    </row>
    <row r="1501" spans="1:18" x14ac:dyDescent="0.25">
      <c r="A1501" t="s">
        <v>381</v>
      </c>
      <c r="B1501" t="s">
        <v>9181</v>
      </c>
      <c r="C1501" t="s">
        <v>9182</v>
      </c>
      <c r="D1501" t="s">
        <v>9182</v>
      </c>
      <c r="E1501" t="s">
        <v>1338</v>
      </c>
      <c r="F1501" s="1">
        <v>42894</v>
      </c>
      <c r="G1501" s="1">
        <v>43989</v>
      </c>
      <c r="I1501" t="s">
        <v>9183</v>
      </c>
      <c r="J1501" t="s">
        <v>9184</v>
      </c>
      <c r="K1501" t="s">
        <v>5999</v>
      </c>
      <c r="L1501" t="s">
        <v>387</v>
      </c>
      <c r="P1501" t="s">
        <v>2091</v>
      </c>
      <c r="Q1501" t="s">
        <v>9185</v>
      </c>
    </row>
    <row r="1502" spans="1:18" x14ac:dyDescent="0.25">
      <c r="A1502" t="s">
        <v>515</v>
      </c>
      <c r="B1502" t="s">
        <v>9186</v>
      </c>
      <c r="C1502" t="s">
        <v>9187</v>
      </c>
      <c r="D1502" t="s">
        <v>9187</v>
      </c>
      <c r="E1502" t="s">
        <v>1338</v>
      </c>
      <c r="F1502" s="1">
        <v>42949</v>
      </c>
      <c r="G1502" s="1">
        <v>44044</v>
      </c>
      <c r="I1502" t="s">
        <v>8142</v>
      </c>
      <c r="J1502">
        <v>6700</v>
      </c>
      <c r="K1502" t="s">
        <v>8143</v>
      </c>
      <c r="L1502" t="s">
        <v>145</v>
      </c>
      <c r="M1502" t="s">
        <v>9188</v>
      </c>
      <c r="N1502" t="s">
        <v>9189</v>
      </c>
      <c r="O1502" t="s">
        <v>9190</v>
      </c>
      <c r="P1502" t="s">
        <v>1881</v>
      </c>
      <c r="Q1502" t="s">
        <v>880</v>
      </c>
    </row>
    <row r="1503" spans="1:18" x14ac:dyDescent="0.25">
      <c r="A1503" t="s">
        <v>515</v>
      </c>
      <c r="B1503" t="s">
        <v>9191</v>
      </c>
      <c r="C1503" t="s">
        <v>9192</v>
      </c>
      <c r="D1503" t="s">
        <v>9192</v>
      </c>
      <c r="E1503" t="s">
        <v>1338</v>
      </c>
      <c r="F1503" s="1">
        <v>42747</v>
      </c>
      <c r="G1503" s="1">
        <v>43841</v>
      </c>
      <c r="I1503" t="s">
        <v>9193</v>
      </c>
      <c r="J1503">
        <v>1511</v>
      </c>
      <c r="K1503" t="s">
        <v>9194</v>
      </c>
      <c r="L1503" t="s">
        <v>206</v>
      </c>
      <c r="M1503" t="s">
        <v>9195</v>
      </c>
      <c r="N1503">
        <v>4797042002</v>
      </c>
      <c r="O1503" t="s">
        <v>9196</v>
      </c>
      <c r="P1503" t="s">
        <v>1271</v>
      </c>
      <c r="Q1503" t="s">
        <v>9197</v>
      </c>
    </row>
    <row r="1504" spans="1:18" x14ac:dyDescent="0.25">
      <c r="A1504" t="s">
        <v>515</v>
      </c>
      <c r="B1504" t="s">
        <v>9198</v>
      </c>
      <c r="C1504" t="s">
        <v>9199</v>
      </c>
      <c r="D1504" t="s">
        <v>9199</v>
      </c>
      <c r="E1504" t="s">
        <v>1338</v>
      </c>
      <c r="F1504" s="1">
        <v>43252</v>
      </c>
      <c r="G1504" s="1">
        <v>44347</v>
      </c>
      <c r="I1504" t="s">
        <v>9200</v>
      </c>
      <c r="J1504">
        <v>6099</v>
      </c>
      <c r="K1504" t="s">
        <v>9201</v>
      </c>
      <c r="L1504" t="s">
        <v>206</v>
      </c>
      <c r="M1504" t="s">
        <v>9202</v>
      </c>
      <c r="N1504" t="s">
        <v>9203</v>
      </c>
      <c r="O1504" t="s">
        <v>9204</v>
      </c>
      <c r="P1504" t="s">
        <v>70</v>
      </c>
      <c r="Q1504" t="s">
        <v>9205</v>
      </c>
    </row>
    <row r="1505" spans="1:18" x14ac:dyDescent="0.25">
      <c r="A1505" t="s">
        <v>515</v>
      </c>
      <c r="B1505" t="s">
        <v>9206</v>
      </c>
      <c r="C1505" t="s">
        <v>9207</v>
      </c>
      <c r="D1505" t="s">
        <v>9207</v>
      </c>
      <c r="E1505" t="s">
        <v>1338</v>
      </c>
      <c r="F1505" s="1">
        <v>42794</v>
      </c>
      <c r="G1505" s="1">
        <v>43888</v>
      </c>
      <c r="I1505" t="s">
        <v>9208</v>
      </c>
      <c r="J1505">
        <v>9550</v>
      </c>
      <c r="K1505" t="s">
        <v>9209</v>
      </c>
      <c r="L1505" t="s">
        <v>206</v>
      </c>
      <c r="P1505" t="s">
        <v>1630</v>
      </c>
      <c r="Q1505" t="s">
        <v>7195</v>
      </c>
    </row>
    <row r="1506" spans="1:18" x14ac:dyDescent="0.25">
      <c r="A1506" t="s">
        <v>59</v>
      </c>
      <c r="B1506" t="s">
        <v>9210</v>
      </c>
      <c r="C1506" t="s">
        <v>9211</v>
      </c>
      <c r="D1506" t="s">
        <v>9212</v>
      </c>
      <c r="E1506" t="s">
        <v>1338</v>
      </c>
      <c r="F1506" s="1">
        <v>43140</v>
      </c>
      <c r="G1506" s="1">
        <v>44235</v>
      </c>
      <c r="I1506" t="s">
        <v>9213</v>
      </c>
      <c r="J1506" t="s">
        <v>9214</v>
      </c>
      <c r="K1506" t="s">
        <v>8139</v>
      </c>
      <c r="L1506" t="s">
        <v>88</v>
      </c>
      <c r="P1506" t="s">
        <v>1630</v>
      </c>
      <c r="Q1506" t="s">
        <v>1933</v>
      </c>
    </row>
    <row r="1507" spans="1:18" x14ac:dyDescent="0.25">
      <c r="A1507" t="s">
        <v>59</v>
      </c>
      <c r="B1507" t="s">
        <v>9215</v>
      </c>
      <c r="C1507" t="s">
        <v>9216</v>
      </c>
      <c r="D1507" t="s">
        <v>9216</v>
      </c>
      <c r="E1507" t="s">
        <v>1338</v>
      </c>
      <c r="F1507" s="1">
        <v>43178</v>
      </c>
      <c r="G1507" s="1">
        <v>44273</v>
      </c>
      <c r="I1507" t="s">
        <v>9217</v>
      </c>
      <c r="J1507" t="s">
        <v>9218</v>
      </c>
      <c r="K1507" t="s">
        <v>1285</v>
      </c>
      <c r="L1507" t="s">
        <v>88</v>
      </c>
      <c r="P1507" t="s">
        <v>1610</v>
      </c>
      <c r="Q1507" t="s">
        <v>9219</v>
      </c>
    </row>
    <row r="1508" spans="1:18" x14ac:dyDescent="0.25">
      <c r="A1508" t="s">
        <v>59</v>
      </c>
      <c r="B1508" t="s">
        <v>9220</v>
      </c>
      <c r="C1508" t="s">
        <v>9221</v>
      </c>
      <c r="D1508" t="s">
        <v>9221</v>
      </c>
      <c r="E1508" t="s">
        <v>1338</v>
      </c>
      <c r="F1508" s="1">
        <v>43499</v>
      </c>
      <c r="G1508" s="1">
        <v>44594</v>
      </c>
      <c r="I1508" t="s">
        <v>9222</v>
      </c>
      <c r="J1508">
        <v>92184</v>
      </c>
      <c r="K1508" t="s">
        <v>9223</v>
      </c>
      <c r="L1508" t="s">
        <v>224</v>
      </c>
      <c r="P1508" t="s">
        <v>9224</v>
      </c>
      <c r="Q1508" t="s">
        <v>1407</v>
      </c>
      <c r="R1508" s="2" t="s">
        <v>9225</v>
      </c>
    </row>
    <row r="1509" spans="1:18" x14ac:dyDescent="0.25">
      <c r="A1509" t="s">
        <v>114</v>
      </c>
      <c r="B1509" t="s">
        <v>9226</v>
      </c>
      <c r="C1509" t="s">
        <v>9227</v>
      </c>
      <c r="D1509" t="s">
        <v>9227</v>
      </c>
      <c r="E1509" t="s">
        <v>1338</v>
      </c>
      <c r="F1509" s="1">
        <v>42456</v>
      </c>
      <c r="G1509" s="1">
        <v>43550</v>
      </c>
      <c r="I1509" t="s">
        <v>9228</v>
      </c>
      <c r="J1509" t="s">
        <v>9229</v>
      </c>
      <c r="K1509" t="s">
        <v>338</v>
      </c>
      <c r="L1509" t="s">
        <v>120</v>
      </c>
      <c r="M1509" t="s">
        <v>9230</v>
      </c>
      <c r="N1509" t="s">
        <v>9231</v>
      </c>
      <c r="O1509" t="s">
        <v>9232</v>
      </c>
      <c r="P1509" t="s">
        <v>1398</v>
      </c>
      <c r="Q1509" t="s">
        <v>1933</v>
      </c>
    </row>
    <row r="1510" spans="1:18" x14ac:dyDescent="0.25">
      <c r="A1510" t="s">
        <v>59</v>
      </c>
      <c r="B1510" t="s">
        <v>9233</v>
      </c>
      <c r="C1510" t="s">
        <v>9234</v>
      </c>
      <c r="D1510" t="s">
        <v>9234</v>
      </c>
      <c r="E1510" t="s">
        <v>1338</v>
      </c>
      <c r="F1510" s="1">
        <v>43402</v>
      </c>
      <c r="G1510" s="1">
        <v>44497</v>
      </c>
      <c r="I1510" t="s">
        <v>9235</v>
      </c>
      <c r="J1510" t="s">
        <v>9236</v>
      </c>
      <c r="K1510" t="s">
        <v>9237</v>
      </c>
      <c r="L1510" t="s">
        <v>88</v>
      </c>
      <c r="M1510" t="s">
        <v>9238</v>
      </c>
      <c r="N1510" t="s">
        <v>9239</v>
      </c>
      <c r="O1510" t="s">
        <v>9240</v>
      </c>
      <c r="P1510" t="s">
        <v>1630</v>
      </c>
      <c r="Q1510" t="s">
        <v>6877</v>
      </c>
    </row>
    <row r="1511" spans="1:18" x14ac:dyDescent="0.25">
      <c r="A1511" t="s">
        <v>515</v>
      </c>
      <c r="B1511" t="s">
        <v>9241</v>
      </c>
      <c r="C1511" t="s">
        <v>9242</v>
      </c>
      <c r="D1511" t="s">
        <v>9242</v>
      </c>
      <c r="E1511" t="s">
        <v>1338</v>
      </c>
      <c r="F1511" s="1">
        <v>42673</v>
      </c>
      <c r="G1511" s="1">
        <v>43767</v>
      </c>
      <c r="I1511" t="s">
        <v>9243</v>
      </c>
      <c r="J1511" t="s">
        <v>9244</v>
      </c>
      <c r="K1511" t="s">
        <v>9245</v>
      </c>
      <c r="L1511" t="s">
        <v>145</v>
      </c>
      <c r="M1511" t="s">
        <v>9246</v>
      </c>
      <c r="N1511" t="s">
        <v>9247</v>
      </c>
      <c r="O1511" t="s">
        <v>9248</v>
      </c>
      <c r="P1511" t="s">
        <v>3548</v>
      </c>
      <c r="Q1511" t="s">
        <v>9249</v>
      </c>
    </row>
    <row r="1512" spans="1:18" x14ac:dyDescent="0.25">
      <c r="A1512" t="s">
        <v>192</v>
      </c>
      <c r="B1512" t="s">
        <v>9250</v>
      </c>
      <c r="C1512" t="s">
        <v>9251</v>
      </c>
      <c r="D1512" t="s">
        <v>9251</v>
      </c>
      <c r="E1512" t="s">
        <v>1338</v>
      </c>
      <c r="F1512" s="1">
        <v>43089</v>
      </c>
      <c r="G1512" s="1">
        <v>44184</v>
      </c>
      <c r="I1512" t="s">
        <v>9252</v>
      </c>
      <c r="J1512">
        <v>6331</v>
      </c>
      <c r="K1512" t="s">
        <v>4916</v>
      </c>
      <c r="L1512" t="s">
        <v>197</v>
      </c>
      <c r="P1512" t="s">
        <v>2056</v>
      </c>
      <c r="Q1512" t="s">
        <v>2057</v>
      </c>
    </row>
    <row r="1513" spans="1:18" x14ac:dyDescent="0.25">
      <c r="A1513" t="s">
        <v>178</v>
      </c>
      <c r="B1513" t="s">
        <v>9253</v>
      </c>
      <c r="C1513" t="s">
        <v>9254</v>
      </c>
      <c r="D1513" t="s">
        <v>9254</v>
      </c>
      <c r="E1513" t="s">
        <v>1338</v>
      </c>
      <c r="F1513" s="1">
        <v>43060</v>
      </c>
      <c r="G1513" s="1">
        <v>44155</v>
      </c>
      <c r="I1513" t="s">
        <v>9255</v>
      </c>
      <c r="J1513">
        <v>9990</v>
      </c>
      <c r="K1513" t="s">
        <v>9256</v>
      </c>
      <c r="L1513" t="s">
        <v>145</v>
      </c>
      <c r="M1513" t="s">
        <v>9257</v>
      </c>
      <c r="N1513" t="s">
        <v>9258</v>
      </c>
      <c r="O1513" t="s">
        <v>9259</v>
      </c>
      <c r="P1513" t="s">
        <v>1088</v>
      </c>
      <c r="Q1513" t="s">
        <v>6421</v>
      </c>
    </row>
    <row r="1514" spans="1:18" x14ac:dyDescent="0.25">
      <c r="A1514" t="s">
        <v>59</v>
      </c>
      <c r="B1514" t="s">
        <v>9260</v>
      </c>
      <c r="C1514" t="s">
        <v>9261</v>
      </c>
      <c r="D1514" t="s">
        <v>9261</v>
      </c>
      <c r="E1514" t="s">
        <v>1338</v>
      </c>
      <c r="F1514" s="1">
        <v>43160</v>
      </c>
      <c r="G1514" s="1">
        <v>44020</v>
      </c>
      <c r="I1514" t="s">
        <v>9262</v>
      </c>
      <c r="J1514">
        <v>29630</v>
      </c>
      <c r="K1514" t="s">
        <v>9263</v>
      </c>
      <c r="L1514" t="s">
        <v>224</v>
      </c>
      <c r="P1514" t="s">
        <v>1854</v>
      </c>
      <c r="Q1514" t="s">
        <v>1658</v>
      </c>
    </row>
    <row r="1515" spans="1:18" x14ac:dyDescent="0.25">
      <c r="A1515" t="s">
        <v>59</v>
      </c>
      <c r="B1515" t="s">
        <v>9264</v>
      </c>
      <c r="C1515" t="s">
        <v>9265</v>
      </c>
      <c r="D1515" t="s">
        <v>9265</v>
      </c>
      <c r="E1515" t="s">
        <v>1338</v>
      </c>
      <c r="F1515" s="1">
        <v>42637</v>
      </c>
      <c r="G1515" s="1">
        <v>43731</v>
      </c>
      <c r="I1515" t="s">
        <v>9266</v>
      </c>
      <c r="J1515">
        <v>75017</v>
      </c>
      <c r="K1515" t="s">
        <v>5028</v>
      </c>
      <c r="L1515" t="s">
        <v>224</v>
      </c>
      <c r="M1515" t="s">
        <v>996</v>
      </c>
      <c r="N1515" t="s">
        <v>997</v>
      </c>
      <c r="O1515" t="s">
        <v>998</v>
      </c>
      <c r="P1515" t="s">
        <v>1854</v>
      </c>
      <c r="Q1515" t="s">
        <v>2612</v>
      </c>
    </row>
    <row r="1516" spans="1:18" x14ac:dyDescent="0.25">
      <c r="A1516" t="s">
        <v>140</v>
      </c>
      <c r="B1516" t="s">
        <v>9267</v>
      </c>
      <c r="C1516" t="s">
        <v>9268</v>
      </c>
      <c r="D1516" t="s">
        <v>9268</v>
      </c>
      <c r="E1516" t="s">
        <v>1338</v>
      </c>
      <c r="F1516" s="1">
        <v>43156</v>
      </c>
      <c r="G1516" s="1">
        <v>44251</v>
      </c>
      <c r="I1516" t="s">
        <v>9269</v>
      </c>
      <c r="J1516" t="s">
        <v>9270</v>
      </c>
      <c r="K1516" t="s">
        <v>9271</v>
      </c>
      <c r="L1516" t="s">
        <v>120</v>
      </c>
      <c r="P1516" t="s">
        <v>1033</v>
      </c>
      <c r="Q1516" t="s">
        <v>880</v>
      </c>
    </row>
    <row r="1517" spans="1:18" x14ac:dyDescent="0.25">
      <c r="A1517" t="s">
        <v>114</v>
      </c>
      <c r="B1517" t="s">
        <v>9272</v>
      </c>
      <c r="C1517" t="s">
        <v>9273</v>
      </c>
      <c r="D1517" t="s">
        <v>9273</v>
      </c>
      <c r="E1517" t="s">
        <v>1338</v>
      </c>
      <c r="F1517" s="1">
        <v>43296</v>
      </c>
      <c r="G1517" s="1">
        <v>44391</v>
      </c>
      <c r="I1517" t="s">
        <v>9274</v>
      </c>
      <c r="J1517">
        <v>9001</v>
      </c>
      <c r="K1517" t="s">
        <v>4281</v>
      </c>
      <c r="L1517" t="s">
        <v>2237</v>
      </c>
      <c r="M1517" t="s">
        <v>9275</v>
      </c>
      <c r="N1517">
        <v>8.8017349159639994E-3</v>
      </c>
      <c r="O1517" t="s">
        <v>9276</v>
      </c>
      <c r="P1517" t="s">
        <v>1939</v>
      </c>
      <c r="Q1517" t="s">
        <v>1900</v>
      </c>
    </row>
    <row r="1518" spans="1:18" x14ac:dyDescent="0.25">
      <c r="A1518" t="s">
        <v>192</v>
      </c>
      <c r="B1518" t="s">
        <v>9277</v>
      </c>
      <c r="C1518" t="s">
        <v>9278</v>
      </c>
      <c r="D1518" t="s">
        <v>9278</v>
      </c>
      <c r="E1518" t="s">
        <v>1338</v>
      </c>
      <c r="F1518" s="1">
        <v>42705</v>
      </c>
      <c r="G1518" s="1">
        <v>43799</v>
      </c>
      <c r="I1518" t="s">
        <v>9279</v>
      </c>
      <c r="J1518">
        <v>3852</v>
      </c>
      <c r="K1518" t="s">
        <v>9280</v>
      </c>
      <c r="L1518" t="s">
        <v>730</v>
      </c>
      <c r="P1518" t="s">
        <v>1088</v>
      </c>
      <c r="Q1518" t="s">
        <v>5738</v>
      </c>
    </row>
    <row r="1519" spans="1:18" x14ac:dyDescent="0.25">
      <c r="A1519" t="s">
        <v>59</v>
      </c>
      <c r="B1519" t="s">
        <v>9281</v>
      </c>
      <c r="C1519" t="s">
        <v>9282</v>
      </c>
      <c r="D1519" t="s">
        <v>9282</v>
      </c>
      <c r="E1519" t="s">
        <v>1338</v>
      </c>
      <c r="F1519" s="1">
        <v>42831</v>
      </c>
      <c r="G1519" s="1">
        <v>43926</v>
      </c>
      <c r="I1519" t="s">
        <v>9283</v>
      </c>
      <c r="J1519">
        <v>9000</v>
      </c>
      <c r="K1519" t="s">
        <v>9284</v>
      </c>
      <c r="L1519" t="s">
        <v>9285</v>
      </c>
      <c r="P1519" t="s">
        <v>1271</v>
      </c>
      <c r="Q1519" t="s">
        <v>9286</v>
      </c>
    </row>
    <row r="1520" spans="1:18" x14ac:dyDescent="0.25">
      <c r="A1520" t="s">
        <v>26</v>
      </c>
      <c r="B1520" t="s">
        <v>9287</v>
      </c>
      <c r="C1520" t="s">
        <v>9288</v>
      </c>
      <c r="D1520" t="s">
        <v>9288</v>
      </c>
      <c r="E1520" t="s">
        <v>1338</v>
      </c>
      <c r="F1520" s="1">
        <v>42727</v>
      </c>
      <c r="G1520" s="1">
        <v>43843</v>
      </c>
      <c r="I1520" t="s">
        <v>9289</v>
      </c>
      <c r="J1520">
        <v>43010</v>
      </c>
      <c r="K1520" t="s">
        <v>9290</v>
      </c>
      <c r="L1520" t="s">
        <v>32</v>
      </c>
      <c r="P1520" t="s">
        <v>9291</v>
      </c>
      <c r="Q1520" t="s">
        <v>2530</v>
      </c>
    </row>
    <row r="1521" spans="1:18" x14ac:dyDescent="0.25">
      <c r="A1521" t="s">
        <v>192</v>
      </c>
      <c r="B1521" t="s">
        <v>9292</v>
      </c>
      <c r="C1521" t="s">
        <v>9293</v>
      </c>
      <c r="D1521" t="s">
        <v>9293</v>
      </c>
      <c r="E1521" t="s">
        <v>1338</v>
      </c>
      <c r="F1521" s="1">
        <v>42482</v>
      </c>
      <c r="G1521" s="1">
        <v>43576</v>
      </c>
      <c r="I1521" t="s">
        <v>9294</v>
      </c>
      <c r="J1521">
        <v>3302</v>
      </c>
      <c r="K1521" t="s">
        <v>9295</v>
      </c>
      <c r="L1521" t="s">
        <v>197</v>
      </c>
      <c r="M1521" t="s">
        <v>9296</v>
      </c>
      <c r="N1521" t="s">
        <v>9297</v>
      </c>
      <c r="O1521" t="s">
        <v>9298</v>
      </c>
      <c r="P1521" t="s">
        <v>3281</v>
      </c>
      <c r="Q1521" t="s">
        <v>3388</v>
      </c>
    </row>
    <row r="1522" spans="1:18" x14ac:dyDescent="0.25">
      <c r="A1522" t="s">
        <v>77</v>
      </c>
      <c r="B1522" t="s">
        <v>9299</v>
      </c>
      <c r="C1522" t="s">
        <v>9300</v>
      </c>
      <c r="D1522" t="s">
        <v>9300</v>
      </c>
      <c r="E1522" t="s">
        <v>1338</v>
      </c>
      <c r="F1522" s="1">
        <v>43509</v>
      </c>
      <c r="G1522" s="1">
        <v>44512</v>
      </c>
      <c r="I1522" t="s">
        <v>9301</v>
      </c>
      <c r="J1522">
        <v>5480000</v>
      </c>
      <c r="K1522" t="s">
        <v>1431</v>
      </c>
      <c r="L1522" t="s">
        <v>377</v>
      </c>
      <c r="M1522" t="s">
        <v>9302</v>
      </c>
      <c r="P1522" t="s">
        <v>3548</v>
      </c>
      <c r="Q1522" t="s">
        <v>9303</v>
      </c>
    </row>
    <row r="1523" spans="1:18" x14ac:dyDescent="0.25">
      <c r="A1523" t="s">
        <v>77</v>
      </c>
      <c r="B1523" t="s">
        <v>9304</v>
      </c>
      <c r="C1523" t="s">
        <v>9305</v>
      </c>
      <c r="D1523" t="s">
        <v>9305</v>
      </c>
      <c r="E1523" t="s">
        <v>1338</v>
      </c>
      <c r="F1523" s="1">
        <v>43437</v>
      </c>
      <c r="G1523" s="1">
        <v>44532</v>
      </c>
      <c r="I1523" t="s">
        <v>9306</v>
      </c>
      <c r="K1523" t="s">
        <v>9307</v>
      </c>
      <c r="L1523" t="s">
        <v>1945</v>
      </c>
      <c r="M1523" t="s">
        <v>9308</v>
      </c>
      <c r="O1523" t="s">
        <v>9309</v>
      </c>
      <c r="P1523" t="s">
        <v>1271</v>
      </c>
      <c r="Q1523" t="s">
        <v>9310</v>
      </c>
    </row>
    <row r="1524" spans="1:18" x14ac:dyDescent="0.25">
      <c r="A1524" t="s">
        <v>515</v>
      </c>
      <c r="B1524" t="s">
        <v>9311</v>
      </c>
      <c r="C1524" t="s">
        <v>9312</v>
      </c>
      <c r="D1524" t="s">
        <v>9312</v>
      </c>
      <c r="E1524" t="s">
        <v>1338</v>
      </c>
      <c r="F1524" s="1">
        <v>42794</v>
      </c>
      <c r="G1524" s="1">
        <v>43888</v>
      </c>
      <c r="I1524" t="s">
        <v>9208</v>
      </c>
      <c r="J1524">
        <v>9550</v>
      </c>
      <c r="K1524" t="s">
        <v>9313</v>
      </c>
      <c r="L1524" t="s">
        <v>206</v>
      </c>
      <c r="M1524" t="s">
        <v>9314</v>
      </c>
      <c r="O1524" t="s">
        <v>9315</v>
      </c>
      <c r="P1524" t="s">
        <v>1630</v>
      </c>
      <c r="Q1524" t="s">
        <v>1759</v>
      </c>
    </row>
    <row r="1525" spans="1:18" x14ac:dyDescent="0.25">
      <c r="A1525" t="s">
        <v>114</v>
      </c>
      <c r="B1525" t="s">
        <v>9316</v>
      </c>
      <c r="C1525" t="s">
        <v>9317</v>
      </c>
      <c r="D1525" t="s">
        <v>9317</v>
      </c>
      <c r="E1525" t="s">
        <v>1338</v>
      </c>
      <c r="F1525" s="1">
        <v>42633</v>
      </c>
      <c r="G1525" s="1">
        <v>43726</v>
      </c>
      <c r="I1525" t="s">
        <v>9318</v>
      </c>
      <c r="J1525" t="s">
        <v>9319</v>
      </c>
      <c r="K1525" t="s">
        <v>9320</v>
      </c>
      <c r="L1525" t="s">
        <v>120</v>
      </c>
      <c r="M1525" t="s">
        <v>9321</v>
      </c>
      <c r="N1525" t="s">
        <v>9322</v>
      </c>
      <c r="O1525" t="s">
        <v>9323</v>
      </c>
      <c r="P1525" t="s">
        <v>9324</v>
      </c>
      <c r="Q1525" t="s">
        <v>9325</v>
      </c>
    </row>
    <row r="1526" spans="1:18" x14ac:dyDescent="0.25">
      <c r="A1526" t="s">
        <v>114</v>
      </c>
      <c r="B1526" t="s">
        <v>9326</v>
      </c>
      <c r="C1526" t="s">
        <v>9327</v>
      </c>
      <c r="D1526" t="s">
        <v>9327</v>
      </c>
      <c r="E1526" t="s">
        <v>1338</v>
      </c>
      <c r="F1526" s="1">
        <v>42998</v>
      </c>
      <c r="G1526" s="1">
        <v>44023</v>
      </c>
      <c r="I1526" t="s">
        <v>9328</v>
      </c>
      <c r="J1526" t="s">
        <v>9329</v>
      </c>
      <c r="K1526" t="s">
        <v>9330</v>
      </c>
      <c r="L1526" t="s">
        <v>120</v>
      </c>
      <c r="M1526" t="s">
        <v>9331</v>
      </c>
      <c r="N1526" t="s">
        <v>9332</v>
      </c>
      <c r="O1526" t="s">
        <v>9333</v>
      </c>
      <c r="Q1526" t="s">
        <v>2361</v>
      </c>
    </row>
    <row r="1527" spans="1:18" x14ac:dyDescent="0.25">
      <c r="A1527" t="s">
        <v>114</v>
      </c>
      <c r="B1527" t="s">
        <v>9334</v>
      </c>
      <c r="C1527" t="s">
        <v>9335</v>
      </c>
      <c r="D1527" t="s">
        <v>9335</v>
      </c>
      <c r="E1527" t="s">
        <v>1338</v>
      </c>
      <c r="F1527" s="1">
        <v>42811</v>
      </c>
      <c r="G1527" s="1">
        <v>43906</v>
      </c>
      <c r="I1527" t="s">
        <v>9336</v>
      </c>
      <c r="J1527" t="s">
        <v>9337</v>
      </c>
      <c r="K1527" t="s">
        <v>8982</v>
      </c>
      <c r="L1527" t="s">
        <v>88</v>
      </c>
      <c r="M1527" t="s">
        <v>9338</v>
      </c>
      <c r="N1527" t="s">
        <v>9339</v>
      </c>
      <c r="O1527" t="s">
        <v>9340</v>
      </c>
      <c r="P1527" t="s">
        <v>1088</v>
      </c>
      <c r="Q1527" t="s">
        <v>5049</v>
      </c>
    </row>
    <row r="1528" spans="1:18" x14ac:dyDescent="0.25">
      <c r="A1528" t="s">
        <v>77</v>
      </c>
      <c r="B1528" t="s">
        <v>9341</v>
      </c>
      <c r="C1528" t="s">
        <v>9342</v>
      </c>
      <c r="D1528" t="s">
        <v>9342</v>
      </c>
      <c r="E1528" t="s">
        <v>1338</v>
      </c>
      <c r="F1528" s="1">
        <v>43497</v>
      </c>
      <c r="G1528" s="1">
        <v>44592</v>
      </c>
      <c r="I1528" t="s">
        <v>9343</v>
      </c>
      <c r="J1528">
        <v>4570352</v>
      </c>
      <c r="K1528" t="s">
        <v>1012</v>
      </c>
      <c r="L1528" t="s">
        <v>1013</v>
      </c>
      <c r="P1528" t="s">
        <v>1463</v>
      </c>
      <c r="Q1528" t="s">
        <v>9344</v>
      </c>
    </row>
    <row r="1529" spans="1:18" x14ac:dyDescent="0.25">
      <c r="A1529" t="s">
        <v>77</v>
      </c>
      <c r="B1529" t="s">
        <v>9345</v>
      </c>
      <c r="C1529" t="s">
        <v>9346</v>
      </c>
      <c r="D1529" t="s">
        <v>9346</v>
      </c>
      <c r="E1529" t="s">
        <v>1338</v>
      </c>
      <c r="F1529" s="1">
        <v>43497</v>
      </c>
      <c r="G1529" s="1">
        <v>44592</v>
      </c>
      <c r="I1529" t="s">
        <v>9347</v>
      </c>
      <c r="J1529">
        <v>50185</v>
      </c>
      <c r="K1529" t="s">
        <v>9348</v>
      </c>
      <c r="L1529" t="s">
        <v>1013</v>
      </c>
      <c r="P1529" t="s">
        <v>1463</v>
      </c>
      <c r="Q1529" t="s">
        <v>9344</v>
      </c>
    </row>
    <row r="1530" spans="1:18" x14ac:dyDescent="0.25">
      <c r="A1530" t="s">
        <v>59</v>
      </c>
      <c r="B1530" t="s">
        <v>9349</v>
      </c>
      <c r="C1530" t="s">
        <v>9350</v>
      </c>
      <c r="D1530" t="s">
        <v>9351</v>
      </c>
      <c r="E1530" t="s">
        <v>1338</v>
      </c>
      <c r="F1530" s="1">
        <v>43129</v>
      </c>
      <c r="G1530" s="1">
        <v>44224</v>
      </c>
      <c r="I1530" t="s">
        <v>9352</v>
      </c>
      <c r="J1530">
        <v>10210</v>
      </c>
      <c r="K1530" t="s">
        <v>9353</v>
      </c>
      <c r="L1530" t="s">
        <v>1013</v>
      </c>
      <c r="M1530" t="s">
        <v>2558</v>
      </c>
      <c r="N1530">
        <v>622157851788</v>
      </c>
      <c r="O1530" t="s">
        <v>2559</v>
      </c>
      <c r="P1530" t="s">
        <v>1271</v>
      </c>
      <c r="Q1530" t="s">
        <v>1798</v>
      </c>
      <c r="R1530" t="s">
        <v>9354</v>
      </c>
    </row>
    <row r="1531" spans="1:18" x14ac:dyDescent="0.25">
      <c r="A1531" t="s">
        <v>77</v>
      </c>
      <c r="B1531" t="s">
        <v>9355</v>
      </c>
      <c r="C1531" t="s">
        <v>9356</v>
      </c>
      <c r="D1531" t="s">
        <v>9356</v>
      </c>
      <c r="E1531" t="s">
        <v>1338</v>
      </c>
      <c r="F1531" s="1">
        <v>42850</v>
      </c>
      <c r="G1531" s="1">
        <v>43945</v>
      </c>
      <c r="I1531" t="s">
        <v>9357</v>
      </c>
      <c r="K1531" t="s">
        <v>9358</v>
      </c>
      <c r="L1531" t="s">
        <v>1013</v>
      </c>
      <c r="M1531" t="s">
        <v>9359</v>
      </c>
      <c r="O1531" t="s">
        <v>9360</v>
      </c>
      <c r="P1531" t="s">
        <v>1939</v>
      </c>
      <c r="Q1531" t="s">
        <v>9361</v>
      </c>
    </row>
    <row r="1532" spans="1:18" x14ac:dyDescent="0.25">
      <c r="A1532" t="s">
        <v>39</v>
      </c>
      <c r="B1532" t="s">
        <v>9362</v>
      </c>
      <c r="C1532" t="s">
        <v>9363</v>
      </c>
      <c r="D1532" t="s">
        <v>9363</v>
      </c>
      <c r="E1532" t="s">
        <v>1338</v>
      </c>
      <c r="F1532" s="1">
        <v>43406</v>
      </c>
      <c r="G1532" s="1">
        <v>44501</v>
      </c>
      <c r="I1532" t="s">
        <v>9364</v>
      </c>
      <c r="J1532">
        <v>21161</v>
      </c>
      <c r="K1532" t="s">
        <v>9365</v>
      </c>
      <c r="L1532" t="s">
        <v>1013</v>
      </c>
      <c r="P1532" t="s">
        <v>1463</v>
      </c>
      <c r="Q1532" t="s">
        <v>9366</v>
      </c>
    </row>
    <row r="1533" spans="1:18" x14ac:dyDescent="0.25">
      <c r="A1533" t="s">
        <v>77</v>
      </c>
      <c r="B1533" t="s">
        <v>9367</v>
      </c>
      <c r="C1533" t="s">
        <v>9368</v>
      </c>
      <c r="D1533" t="s">
        <v>9368</v>
      </c>
      <c r="E1533" t="s">
        <v>1338</v>
      </c>
      <c r="F1533" s="1">
        <v>43136</v>
      </c>
      <c r="G1533" s="1">
        <v>44231</v>
      </c>
      <c r="I1533" t="s">
        <v>9369</v>
      </c>
      <c r="K1533" t="s">
        <v>9370</v>
      </c>
      <c r="L1533" t="s">
        <v>1013</v>
      </c>
      <c r="M1533" t="s">
        <v>9371</v>
      </c>
      <c r="N1533" t="s">
        <v>9372</v>
      </c>
      <c r="P1533" t="s">
        <v>1271</v>
      </c>
      <c r="Q1533" t="s">
        <v>9373</v>
      </c>
    </row>
    <row r="1534" spans="1:18" x14ac:dyDescent="0.25">
      <c r="A1534" t="s">
        <v>77</v>
      </c>
      <c r="B1534" t="s">
        <v>9374</v>
      </c>
      <c r="C1534" t="s">
        <v>9375</v>
      </c>
      <c r="D1534" t="s">
        <v>9375</v>
      </c>
      <c r="E1534" t="s">
        <v>1338</v>
      </c>
      <c r="F1534" s="1">
        <v>43411</v>
      </c>
      <c r="G1534" s="1">
        <v>44506</v>
      </c>
      <c r="I1534" t="s">
        <v>9376</v>
      </c>
      <c r="J1534">
        <v>67145</v>
      </c>
      <c r="K1534" t="s">
        <v>9377</v>
      </c>
      <c r="L1534" t="s">
        <v>1013</v>
      </c>
      <c r="M1534" t="s">
        <v>9378</v>
      </c>
      <c r="O1534" t="s">
        <v>9379</v>
      </c>
      <c r="P1534" t="s">
        <v>1271</v>
      </c>
      <c r="Q1534" t="s">
        <v>3549</v>
      </c>
    </row>
    <row r="1535" spans="1:18" x14ac:dyDescent="0.25">
      <c r="A1535" t="s">
        <v>124</v>
      </c>
      <c r="B1535" t="s">
        <v>9380</v>
      </c>
      <c r="C1535" t="s">
        <v>9381</v>
      </c>
      <c r="D1535" t="s">
        <v>9381</v>
      </c>
      <c r="E1535" t="s">
        <v>1338</v>
      </c>
      <c r="F1535" s="1">
        <v>43330</v>
      </c>
      <c r="G1535" s="1">
        <v>44425</v>
      </c>
      <c r="I1535" t="s">
        <v>9382</v>
      </c>
      <c r="J1535">
        <v>266071</v>
      </c>
      <c r="K1535" t="s">
        <v>1373</v>
      </c>
      <c r="L1535" t="s">
        <v>129</v>
      </c>
      <c r="P1535" t="s">
        <v>9383</v>
      </c>
      <c r="Q1535" t="s">
        <v>3500</v>
      </c>
    </row>
    <row r="1536" spans="1:18" x14ac:dyDescent="0.25">
      <c r="A1536" t="s">
        <v>124</v>
      </c>
      <c r="B1536" t="s">
        <v>9384</v>
      </c>
      <c r="C1536" t="s">
        <v>9385</v>
      </c>
      <c r="D1536" t="s">
        <v>9385</v>
      </c>
      <c r="E1536" t="s">
        <v>1338</v>
      </c>
      <c r="F1536" s="1">
        <v>42837</v>
      </c>
      <c r="G1536" s="1">
        <v>43637</v>
      </c>
      <c r="I1536" t="s">
        <v>9386</v>
      </c>
      <c r="J1536">
        <v>266229</v>
      </c>
      <c r="K1536" t="s">
        <v>1373</v>
      </c>
      <c r="L1536" t="s">
        <v>129</v>
      </c>
      <c r="M1536" t="s">
        <v>9387</v>
      </c>
      <c r="N1536" t="s">
        <v>9388</v>
      </c>
      <c r="O1536" t="s">
        <v>9389</v>
      </c>
      <c r="P1536" t="s">
        <v>1731</v>
      </c>
      <c r="Q1536" t="s">
        <v>1773</v>
      </c>
      <c r="R1536" t="s">
        <v>9390</v>
      </c>
    </row>
    <row r="1537" spans="1:17" x14ac:dyDescent="0.25">
      <c r="A1537" t="s">
        <v>124</v>
      </c>
      <c r="B1537" t="s">
        <v>9391</v>
      </c>
      <c r="C1537" t="s">
        <v>9392</v>
      </c>
      <c r="D1537" t="s">
        <v>9392</v>
      </c>
      <c r="E1537" t="s">
        <v>1338</v>
      </c>
      <c r="F1537" s="1">
        <v>43479</v>
      </c>
      <c r="G1537" s="1">
        <v>44116</v>
      </c>
      <c r="I1537" t="s">
        <v>9393</v>
      </c>
      <c r="J1537">
        <v>266316</v>
      </c>
      <c r="K1537" t="s">
        <v>9394</v>
      </c>
      <c r="L1537" t="s">
        <v>129</v>
      </c>
      <c r="P1537" t="s">
        <v>9395</v>
      </c>
      <c r="Q1537" t="s">
        <v>2760</v>
      </c>
    </row>
    <row r="1538" spans="1:17" x14ac:dyDescent="0.25">
      <c r="A1538" t="s">
        <v>124</v>
      </c>
      <c r="B1538" t="s">
        <v>9396</v>
      </c>
      <c r="C1538" t="s">
        <v>9397</v>
      </c>
      <c r="D1538" t="s">
        <v>9397</v>
      </c>
      <c r="E1538" t="s">
        <v>1338</v>
      </c>
      <c r="F1538" s="1">
        <v>43331</v>
      </c>
      <c r="G1538" s="1">
        <v>44426</v>
      </c>
      <c r="I1538" t="s">
        <v>9398</v>
      </c>
      <c r="K1538" t="s">
        <v>1373</v>
      </c>
      <c r="L1538" t="s">
        <v>129</v>
      </c>
      <c r="M1538" t="s">
        <v>9399</v>
      </c>
      <c r="N1538" t="s">
        <v>9400</v>
      </c>
      <c r="O1538" t="s">
        <v>9401</v>
      </c>
      <c r="P1538" t="s">
        <v>1663</v>
      </c>
      <c r="Q1538" t="s">
        <v>1621</v>
      </c>
    </row>
    <row r="1539" spans="1:17" x14ac:dyDescent="0.25">
      <c r="A1539" t="s">
        <v>124</v>
      </c>
      <c r="B1539" t="s">
        <v>9402</v>
      </c>
      <c r="C1539" t="s">
        <v>9403</v>
      </c>
      <c r="D1539" t="s">
        <v>9403</v>
      </c>
      <c r="E1539" t="s">
        <v>1338</v>
      </c>
      <c r="F1539" s="1">
        <v>43320</v>
      </c>
      <c r="G1539" s="1">
        <v>44415</v>
      </c>
      <c r="I1539" t="s">
        <v>9404</v>
      </c>
      <c r="K1539" t="s">
        <v>1373</v>
      </c>
      <c r="L1539" t="s">
        <v>129</v>
      </c>
      <c r="M1539" t="s">
        <v>9405</v>
      </c>
      <c r="N1539">
        <f>86-13863950596</f>
        <v>-13863950510</v>
      </c>
      <c r="O1539" t="s">
        <v>9406</v>
      </c>
      <c r="P1539" t="s">
        <v>9407</v>
      </c>
      <c r="Q1539" t="s">
        <v>1933</v>
      </c>
    </row>
    <row r="1540" spans="1:17" x14ac:dyDescent="0.25">
      <c r="A1540" t="s">
        <v>124</v>
      </c>
      <c r="B1540" t="s">
        <v>9408</v>
      </c>
      <c r="C1540" t="s">
        <v>9409</v>
      </c>
      <c r="D1540" t="s">
        <v>9409</v>
      </c>
      <c r="E1540" t="s">
        <v>1338</v>
      </c>
      <c r="F1540" s="1">
        <v>42702</v>
      </c>
      <c r="G1540" s="1">
        <v>43796</v>
      </c>
      <c r="I1540" t="s">
        <v>9410</v>
      </c>
      <c r="J1540">
        <v>266071</v>
      </c>
      <c r="K1540" t="s">
        <v>1373</v>
      </c>
      <c r="L1540" t="s">
        <v>129</v>
      </c>
      <c r="M1540" t="s">
        <v>9411</v>
      </c>
      <c r="N1540">
        <f>86-532-85723007</f>
        <v>-85723453</v>
      </c>
      <c r="O1540" t="s">
        <v>9412</v>
      </c>
      <c r="P1540" t="s">
        <v>9413</v>
      </c>
      <c r="Q1540" t="s">
        <v>3500</v>
      </c>
    </row>
    <row r="1541" spans="1:17" x14ac:dyDescent="0.25">
      <c r="A1541" t="s">
        <v>114</v>
      </c>
      <c r="B1541" t="s">
        <v>9414</v>
      </c>
      <c r="C1541" t="s">
        <v>9415</v>
      </c>
      <c r="D1541" t="s">
        <v>9415</v>
      </c>
      <c r="E1541" t="s">
        <v>1338</v>
      </c>
      <c r="F1541" s="1">
        <v>43031</v>
      </c>
      <c r="G1541" s="1">
        <v>44126</v>
      </c>
      <c r="I1541" t="s">
        <v>9416</v>
      </c>
      <c r="J1541">
        <v>66600</v>
      </c>
      <c r="K1541" t="s">
        <v>9417</v>
      </c>
      <c r="L1541" t="s">
        <v>129</v>
      </c>
      <c r="M1541" t="s">
        <v>9418</v>
      </c>
      <c r="N1541" t="s">
        <v>9419</v>
      </c>
      <c r="O1541" t="s">
        <v>9420</v>
      </c>
      <c r="P1541" t="s">
        <v>9421</v>
      </c>
      <c r="Q1541" t="s">
        <v>1849</v>
      </c>
    </row>
    <row r="1542" spans="1:17" x14ac:dyDescent="0.25">
      <c r="A1542" t="s">
        <v>114</v>
      </c>
      <c r="B1542" t="s">
        <v>9422</v>
      </c>
      <c r="C1542" t="s">
        <v>9423</v>
      </c>
      <c r="D1542" t="s">
        <v>9423</v>
      </c>
      <c r="E1542" t="s">
        <v>1338</v>
      </c>
      <c r="F1542" s="1">
        <v>43286</v>
      </c>
      <c r="G1542" s="1">
        <v>44381</v>
      </c>
      <c r="I1542" t="s">
        <v>9424</v>
      </c>
      <c r="J1542" t="s">
        <v>9425</v>
      </c>
      <c r="K1542" t="s">
        <v>9426</v>
      </c>
      <c r="L1542" t="s">
        <v>120</v>
      </c>
      <c r="M1542" t="s">
        <v>9427</v>
      </c>
      <c r="N1542" t="s">
        <v>9428</v>
      </c>
      <c r="O1542" t="s">
        <v>9429</v>
      </c>
      <c r="P1542" t="s">
        <v>1854</v>
      </c>
      <c r="Q1542" t="s">
        <v>4860</v>
      </c>
    </row>
    <row r="1543" spans="1:17" x14ac:dyDescent="0.25">
      <c r="A1543" t="s">
        <v>114</v>
      </c>
      <c r="B1543" t="s">
        <v>9430</v>
      </c>
      <c r="C1543" t="s">
        <v>9431</v>
      </c>
      <c r="D1543" t="s">
        <v>9431</v>
      </c>
      <c r="E1543" t="s">
        <v>1338</v>
      </c>
      <c r="F1543" s="1">
        <v>43286</v>
      </c>
      <c r="G1543" s="1">
        <v>44381</v>
      </c>
      <c r="I1543" t="s">
        <v>9432</v>
      </c>
      <c r="J1543" t="s">
        <v>9433</v>
      </c>
      <c r="K1543" t="s">
        <v>9434</v>
      </c>
      <c r="L1543" t="s">
        <v>120</v>
      </c>
    </row>
    <row r="1544" spans="1:17" x14ac:dyDescent="0.25">
      <c r="A1544" t="s">
        <v>381</v>
      </c>
      <c r="B1544" t="s">
        <v>9435</v>
      </c>
      <c r="C1544" t="s">
        <v>9436</v>
      </c>
      <c r="D1544" t="s">
        <v>9436</v>
      </c>
      <c r="E1544" t="s">
        <v>1338</v>
      </c>
      <c r="F1544" s="1">
        <v>43180</v>
      </c>
      <c r="G1544" s="1">
        <v>44275</v>
      </c>
      <c r="I1544" t="s">
        <v>8570</v>
      </c>
      <c r="J1544" t="s">
        <v>9437</v>
      </c>
      <c r="K1544" t="s">
        <v>1290</v>
      </c>
      <c r="L1544" t="s">
        <v>120</v>
      </c>
      <c r="P1544" t="s">
        <v>1630</v>
      </c>
      <c r="Q1544" t="s">
        <v>2475</v>
      </c>
    </row>
    <row r="1545" spans="1:17" x14ac:dyDescent="0.25">
      <c r="A1545" t="s">
        <v>114</v>
      </c>
      <c r="B1545" t="s">
        <v>9438</v>
      </c>
      <c r="C1545" t="s">
        <v>9439</v>
      </c>
      <c r="D1545" t="s">
        <v>9439</v>
      </c>
      <c r="E1545" t="s">
        <v>1338</v>
      </c>
      <c r="F1545" s="1">
        <v>42722</v>
      </c>
      <c r="G1545" s="1">
        <v>43816</v>
      </c>
      <c r="I1545" t="s">
        <v>9440</v>
      </c>
      <c r="J1545" t="s">
        <v>9441</v>
      </c>
      <c r="K1545" t="s">
        <v>7799</v>
      </c>
      <c r="L1545" t="s">
        <v>120</v>
      </c>
      <c r="M1545" t="s">
        <v>9442</v>
      </c>
      <c r="N1545" t="s">
        <v>9443</v>
      </c>
      <c r="O1545" t="s">
        <v>9444</v>
      </c>
      <c r="P1545" t="s">
        <v>2611</v>
      </c>
      <c r="Q1545" t="s">
        <v>9445</v>
      </c>
    </row>
    <row r="1546" spans="1:17" x14ac:dyDescent="0.25">
      <c r="A1546" t="s">
        <v>114</v>
      </c>
      <c r="B1546" t="s">
        <v>9446</v>
      </c>
      <c r="C1546" t="s">
        <v>9447</v>
      </c>
      <c r="D1546" t="s">
        <v>9447</v>
      </c>
      <c r="E1546" t="s">
        <v>1338</v>
      </c>
      <c r="F1546" s="1">
        <v>42889</v>
      </c>
      <c r="G1546" s="1">
        <v>43984</v>
      </c>
      <c r="I1546" t="s">
        <v>9448</v>
      </c>
      <c r="J1546" t="s">
        <v>9449</v>
      </c>
      <c r="K1546" t="s">
        <v>1290</v>
      </c>
      <c r="L1546" t="s">
        <v>120</v>
      </c>
      <c r="M1546" t="s">
        <v>9450</v>
      </c>
      <c r="N1546" t="s">
        <v>9451</v>
      </c>
      <c r="O1546" t="s">
        <v>9452</v>
      </c>
      <c r="P1546" t="s">
        <v>1398</v>
      </c>
      <c r="Q1546" t="s">
        <v>9453</v>
      </c>
    </row>
    <row r="1547" spans="1:17" x14ac:dyDescent="0.25">
      <c r="A1547" t="s">
        <v>114</v>
      </c>
      <c r="B1547" t="s">
        <v>9454</v>
      </c>
      <c r="C1547" t="s">
        <v>9455</v>
      </c>
      <c r="D1547" t="s">
        <v>9455</v>
      </c>
      <c r="E1547" t="s">
        <v>1338</v>
      </c>
      <c r="F1547" s="1">
        <v>43130</v>
      </c>
      <c r="G1547" s="1">
        <v>44225</v>
      </c>
      <c r="I1547" t="s">
        <v>9456</v>
      </c>
      <c r="J1547">
        <v>324000</v>
      </c>
      <c r="K1547" t="s">
        <v>9457</v>
      </c>
      <c r="L1547" t="s">
        <v>129</v>
      </c>
      <c r="M1547" t="s">
        <v>9458</v>
      </c>
      <c r="N1547" t="s">
        <v>9459</v>
      </c>
      <c r="O1547" t="s">
        <v>9460</v>
      </c>
      <c r="P1547" t="s">
        <v>1033</v>
      </c>
      <c r="Q1547" t="s">
        <v>1849</v>
      </c>
    </row>
    <row r="1548" spans="1:17" x14ac:dyDescent="0.25">
      <c r="A1548" t="s">
        <v>59</v>
      </c>
      <c r="B1548" t="s">
        <v>9461</v>
      </c>
      <c r="C1548" t="s">
        <v>9462</v>
      </c>
      <c r="D1548" t="s">
        <v>9462</v>
      </c>
      <c r="E1548" t="s">
        <v>1338</v>
      </c>
      <c r="F1548" s="1">
        <v>43403</v>
      </c>
      <c r="G1548" s="1">
        <v>44498</v>
      </c>
      <c r="I1548" t="s">
        <v>9463</v>
      </c>
      <c r="K1548" t="s">
        <v>3137</v>
      </c>
      <c r="L1548" t="s">
        <v>772</v>
      </c>
      <c r="P1548" t="s">
        <v>1630</v>
      </c>
      <c r="Q1548" t="s">
        <v>880</v>
      </c>
    </row>
    <row r="1549" spans="1:17" x14ac:dyDescent="0.25">
      <c r="A1549" t="s">
        <v>59</v>
      </c>
      <c r="B1549" t="s">
        <v>9464</v>
      </c>
      <c r="C1549" t="s">
        <v>9465</v>
      </c>
      <c r="D1549" t="s">
        <v>9465</v>
      </c>
      <c r="E1549" t="s">
        <v>1338</v>
      </c>
      <c r="F1549" s="1">
        <v>43095</v>
      </c>
      <c r="G1549" s="1">
        <v>44190</v>
      </c>
      <c r="I1549" t="s">
        <v>9466</v>
      </c>
      <c r="J1549">
        <v>56100</v>
      </c>
      <c r="K1549" t="s">
        <v>1727</v>
      </c>
      <c r="L1549" t="s">
        <v>224</v>
      </c>
      <c r="M1549" t="s">
        <v>9467</v>
      </c>
      <c r="N1549" t="s">
        <v>9468</v>
      </c>
      <c r="O1549" t="s">
        <v>9469</v>
      </c>
      <c r="P1549" t="s">
        <v>9470</v>
      </c>
      <c r="Q1549" t="s">
        <v>9471</v>
      </c>
    </row>
    <row r="1550" spans="1:17" x14ac:dyDescent="0.25">
      <c r="A1550" t="s">
        <v>178</v>
      </c>
      <c r="B1550" t="s">
        <v>9472</v>
      </c>
      <c r="C1550" t="s">
        <v>9473</v>
      </c>
      <c r="D1550" t="s">
        <v>9473</v>
      </c>
      <c r="E1550" t="s">
        <v>1338</v>
      </c>
      <c r="F1550" s="1">
        <v>42942</v>
      </c>
      <c r="G1550" s="1">
        <v>43640</v>
      </c>
      <c r="I1550" t="s">
        <v>9474</v>
      </c>
      <c r="J1550" t="s">
        <v>9475</v>
      </c>
      <c r="K1550" t="s">
        <v>2404</v>
      </c>
      <c r="L1550" t="s">
        <v>778</v>
      </c>
      <c r="P1550" t="s">
        <v>1630</v>
      </c>
      <c r="Q1550" t="s">
        <v>1451</v>
      </c>
    </row>
    <row r="1551" spans="1:17" x14ac:dyDescent="0.25">
      <c r="A1551" t="s">
        <v>46</v>
      </c>
      <c r="B1551" t="s">
        <v>9476</v>
      </c>
      <c r="C1551" t="s">
        <v>9477</v>
      </c>
      <c r="D1551" t="s">
        <v>9477</v>
      </c>
      <c r="E1551" t="s">
        <v>1338</v>
      </c>
      <c r="F1551" s="1">
        <v>42913</v>
      </c>
      <c r="G1551" s="1">
        <v>44008</v>
      </c>
      <c r="I1551" t="s">
        <v>9478</v>
      </c>
      <c r="J1551">
        <v>30020</v>
      </c>
      <c r="K1551" t="s">
        <v>9479</v>
      </c>
      <c r="L1551" t="s">
        <v>32</v>
      </c>
      <c r="P1551" t="s">
        <v>1939</v>
      </c>
      <c r="Q1551" t="s">
        <v>1933</v>
      </c>
    </row>
    <row r="1552" spans="1:17" x14ac:dyDescent="0.25">
      <c r="A1552" t="s">
        <v>192</v>
      </c>
      <c r="B1552" t="s">
        <v>9480</v>
      </c>
      <c r="C1552" t="s">
        <v>9481</v>
      </c>
      <c r="D1552" t="s">
        <v>9481</v>
      </c>
      <c r="E1552" t="s">
        <v>1338</v>
      </c>
      <c r="F1552" s="1">
        <v>43263</v>
      </c>
      <c r="G1552" s="1">
        <v>44358</v>
      </c>
      <c r="I1552" t="s">
        <v>9482</v>
      </c>
      <c r="J1552">
        <v>7302</v>
      </c>
      <c r="K1552" t="s">
        <v>9483</v>
      </c>
      <c r="L1552" t="s">
        <v>197</v>
      </c>
      <c r="M1552" t="s">
        <v>9484</v>
      </c>
      <c r="N1552" t="s">
        <v>9485</v>
      </c>
      <c r="O1552" t="s">
        <v>9486</v>
      </c>
      <c r="P1552" t="s">
        <v>2038</v>
      </c>
      <c r="Q1552" t="s">
        <v>3575</v>
      </c>
    </row>
    <row r="1553" spans="1:17" x14ac:dyDescent="0.25">
      <c r="A1553" t="s">
        <v>201</v>
      </c>
      <c r="B1553" t="s">
        <v>9487</v>
      </c>
      <c r="C1553" t="s">
        <v>9488</v>
      </c>
      <c r="D1553" t="s">
        <v>9488</v>
      </c>
      <c r="E1553" t="s">
        <v>1338</v>
      </c>
      <c r="F1553" s="1">
        <v>43287</v>
      </c>
      <c r="G1553" s="1">
        <v>44383</v>
      </c>
      <c r="I1553" t="s">
        <v>9489</v>
      </c>
      <c r="J1553">
        <v>753051</v>
      </c>
      <c r="K1553" t="s">
        <v>9490</v>
      </c>
      <c r="L1553" t="s">
        <v>442</v>
      </c>
      <c r="M1553" t="s">
        <v>9491</v>
      </c>
      <c r="N1553">
        <v>9937013252</v>
      </c>
      <c r="O1553" t="s">
        <v>9492</v>
      </c>
      <c r="P1553" t="s">
        <v>1271</v>
      </c>
      <c r="Q1553" t="s">
        <v>1970</v>
      </c>
    </row>
    <row r="1554" spans="1:17" x14ac:dyDescent="0.25">
      <c r="A1554" t="s">
        <v>201</v>
      </c>
      <c r="B1554" t="s">
        <v>9493</v>
      </c>
      <c r="C1554" t="s">
        <v>9494</v>
      </c>
      <c r="D1554" t="s">
        <v>9494</v>
      </c>
      <c r="E1554" t="s">
        <v>1338</v>
      </c>
      <c r="F1554" s="1">
        <v>43298</v>
      </c>
      <c r="G1554" s="1">
        <v>44394</v>
      </c>
      <c r="I1554" t="s">
        <v>9495</v>
      </c>
      <c r="J1554">
        <v>754141</v>
      </c>
      <c r="K1554" t="s">
        <v>9496</v>
      </c>
      <c r="L1554" t="s">
        <v>442</v>
      </c>
      <c r="M1554" t="s">
        <v>9497</v>
      </c>
      <c r="N1554">
        <v>9937194929</v>
      </c>
      <c r="O1554" t="s">
        <v>9498</v>
      </c>
      <c r="P1554" t="s">
        <v>1271</v>
      </c>
      <c r="Q1554" t="s">
        <v>1970</v>
      </c>
    </row>
    <row r="1555" spans="1:17" x14ac:dyDescent="0.25">
      <c r="A1555" t="s">
        <v>114</v>
      </c>
      <c r="B1555" t="s">
        <v>9499</v>
      </c>
      <c r="C1555" t="s">
        <v>9500</v>
      </c>
      <c r="D1555" t="s">
        <v>9500</v>
      </c>
      <c r="E1555" t="s">
        <v>1338</v>
      </c>
      <c r="F1555" s="1">
        <v>43358</v>
      </c>
      <c r="G1555" s="1">
        <v>44453</v>
      </c>
      <c r="I1555" t="s">
        <v>9501</v>
      </c>
      <c r="J1555">
        <v>20539</v>
      </c>
      <c r="K1555" t="s">
        <v>264</v>
      </c>
      <c r="L1555" t="s">
        <v>17</v>
      </c>
      <c r="M1555" t="s">
        <v>9502</v>
      </c>
      <c r="N1555" t="s">
        <v>9503</v>
      </c>
      <c r="O1555" t="s">
        <v>9504</v>
      </c>
      <c r="P1555" t="s">
        <v>1764</v>
      </c>
      <c r="Q1555" t="s">
        <v>2266</v>
      </c>
    </row>
    <row r="1556" spans="1:17" x14ac:dyDescent="0.25">
      <c r="A1556" t="s">
        <v>11</v>
      </c>
      <c r="B1556" t="s">
        <v>9505</v>
      </c>
      <c r="C1556" t="s">
        <v>9506</v>
      </c>
      <c r="D1556" t="s">
        <v>9506</v>
      </c>
      <c r="E1556" t="s">
        <v>1338</v>
      </c>
      <c r="F1556" s="1">
        <v>43431</v>
      </c>
      <c r="G1556" s="1">
        <v>44526</v>
      </c>
      <c r="I1556" t="s">
        <v>9507</v>
      </c>
      <c r="J1556">
        <v>22767</v>
      </c>
      <c r="K1556" t="s">
        <v>264</v>
      </c>
      <c r="L1556" t="s">
        <v>17</v>
      </c>
      <c r="M1556" t="s">
        <v>9508</v>
      </c>
      <c r="N1556" t="s">
        <v>9509</v>
      </c>
      <c r="O1556" t="s">
        <v>9510</v>
      </c>
      <c r="P1556" t="s">
        <v>9511</v>
      </c>
      <c r="Q1556" t="s">
        <v>9512</v>
      </c>
    </row>
    <row r="1557" spans="1:17" x14ac:dyDescent="0.25">
      <c r="A1557" t="s">
        <v>39</v>
      </c>
      <c r="B1557" t="s">
        <v>9513</v>
      </c>
      <c r="C1557" t="s">
        <v>9514</v>
      </c>
      <c r="D1557" t="s">
        <v>9514</v>
      </c>
      <c r="E1557" t="s">
        <v>1338</v>
      </c>
      <c r="F1557" s="1">
        <v>42975</v>
      </c>
      <c r="G1557" s="1">
        <v>44070</v>
      </c>
      <c r="I1557" t="s">
        <v>9515</v>
      </c>
      <c r="J1557">
        <v>8085</v>
      </c>
      <c r="K1557" t="s">
        <v>9516</v>
      </c>
      <c r="L1557" t="s">
        <v>234</v>
      </c>
      <c r="M1557" t="s">
        <v>9517</v>
      </c>
      <c r="N1557" t="s">
        <v>9518</v>
      </c>
      <c r="O1557" t="s">
        <v>9519</v>
      </c>
      <c r="P1557" t="s">
        <v>1271</v>
      </c>
      <c r="Q1557" t="s">
        <v>3853</v>
      </c>
    </row>
    <row r="1558" spans="1:17" x14ac:dyDescent="0.25">
      <c r="A1558" t="s">
        <v>201</v>
      </c>
      <c r="B1558" t="s">
        <v>9520</v>
      </c>
      <c r="C1558" t="s">
        <v>9521</v>
      </c>
      <c r="D1558" t="s">
        <v>9521</v>
      </c>
      <c r="E1558" t="s">
        <v>1338</v>
      </c>
      <c r="F1558" s="1">
        <v>42893</v>
      </c>
      <c r="G1558" s="1">
        <v>43989</v>
      </c>
      <c r="I1558" t="s">
        <v>9522</v>
      </c>
      <c r="J1558">
        <v>8800</v>
      </c>
      <c r="K1558" t="s">
        <v>9523</v>
      </c>
      <c r="L1558" t="s">
        <v>145</v>
      </c>
      <c r="M1558" t="s">
        <v>9524</v>
      </c>
      <c r="N1558" t="s">
        <v>9525</v>
      </c>
      <c r="O1558" t="s">
        <v>9526</v>
      </c>
      <c r="P1558" t="s">
        <v>1610</v>
      </c>
      <c r="Q1558" t="s">
        <v>6680</v>
      </c>
    </row>
    <row r="1559" spans="1:17" x14ac:dyDescent="0.25">
      <c r="A1559" t="s">
        <v>721</v>
      </c>
      <c r="B1559" t="s">
        <v>9527</v>
      </c>
      <c r="C1559" t="s">
        <v>9528</v>
      </c>
      <c r="D1559" t="s">
        <v>9528</v>
      </c>
      <c r="E1559" t="s">
        <v>1338</v>
      </c>
      <c r="F1559" s="1">
        <v>43256</v>
      </c>
      <c r="G1559" s="1">
        <v>44351</v>
      </c>
      <c r="I1559" t="s">
        <v>9529</v>
      </c>
      <c r="J1559">
        <v>2720</v>
      </c>
      <c r="K1559" t="s">
        <v>9530</v>
      </c>
      <c r="L1559" t="s">
        <v>234</v>
      </c>
      <c r="M1559" t="s">
        <v>9531</v>
      </c>
      <c r="N1559" t="s">
        <v>9532</v>
      </c>
      <c r="O1559" t="s">
        <v>9533</v>
      </c>
      <c r="P1559" t="s">
        <v>1389</v>
      </c>
      <c r="Q1559" t="s">
        <v>1476</v>
      </c>
    </row>
    <row r="1560" spans="1:17" x14ac:dyDescent="0.25">
      <c r="A1560" t="s">
        <v>626</v>
      </c>
      <c r="B1560" t="s">
        <v>9534</v>
      </c>
      <c r="C1560" t="s">
        <v>9535</v>
      </c>
      <c r="E1560" t="s">
        <v>1338</v>
      </c>
      <c r="F1560" s="1">
        <v>42598</v>
      </c>
      <c r="G1560" s="1">
        <v>43692</v>
      </c>
      <c r="I1560" t="s">
        <v>9536</v>
      </c>
      <c r="J1560">
        <v>40235</v>
      </c>
      <c r="K1560" t="s">
        <v>9537</v>
      </c>
      <c r="L1560" t="s">
        <v>17</v>
      </c>
      <c r="M1560" t="s">
        <v>9538</v>
      </c>
      <c r="N1560" t="s">
        <v>9539</v>
      </c>
      <c r="O1560" t="s">
        <v>9540</v>
      </c>
      <c r="P1560" t="s">
        <v>2091</v>
      </c>
      <c r="Q1560" t="s">
        <v>3287</v>
      </c>
    </row>
    <row r="1561" spans="1:17" x14ac:dyDescent="0.25">
      <c r="A1561" t="s">
        <v>72</v>
      </c>
      <c r="B1561" t="s">
        <v>9541</v>
      </c>
      <c r="C1561" t="s">
        <v>9542</v>
      </c>
      <c r="D1561" t="s">
        <v>9542</v>
      </c>
      <c r="E1561" t="s">
        <v>1338</v>
      </c>
      <c r="F1561" s="1">
        <v>42752</v>
      </c>
      <c r="G1561" s="1">
        <v>43846</v>
      </c>
      <c r="I1561" t="s">
        <v>9543</v>
      </c>
      <c r="J1561">
        <v>8570</v>
      </c>
      <c r="K1561" t="s">
        <v>618</v>
      </c>
      <c r="L1561" t="s">
        <v>197</v>
      </c>
      <c r="P1561" t="s">
        <v>1463</v>
      </c>
      <c r="Q1561" t="s">
        <v>880</v>
      </c>
    </row>
    <row r="1562" spans="1:17" x14ac:dyDescent="0.25">
      <c r="A1562" t="s">
        <v>72</v>
      </c>
      <c r="B1562" t="s">
        <v>9544</v>
      </c>
      <c r="C1562" t="s">
        <v>9545</v>
      </c>
      <c r="D1562" t="s">
        <v>9545</v>
      </c>
      <c r="E1562" t="s">
        <v>1338</v>
      </c>
      <c r="F1562" s="1">
        <v>43475</v>
      </c>
      <c r="G1562" s="1">
        <v>44570</v>
      </c>
      <c r="I1562" t="s">
        <v>9546</v>
      </c>
      <c r="J1562">
        <v>33027</v>
      </c>
      <c r="K1562" t="s">
        <v>9547</v>
      </c>
      <c r="L1562" t="s">
        <v>234</v>
      </c>
      <c r="P1562" t="s">
        <v>1463</v>
      </c>
      <c r="Q1562" t="s">
        <v>2057</v>
      </c>
    </row>
    <row r="1563" spans="1:17" x14ac:dyDescent="0.25">
      <c r="A1563" t="s">
        <v>626</v>
      </c>
      <c r="B1563" t="s">
        <v>9548</v>
      </c>
      <c r="C1563" t="s">
        <v>9549</v>
      </c>
      <c r="D1563" t="s">
        <v>9549</v>
      </c>
      <c r="E1563" t="s">
        <v>1338</v>
      </c>
      <c r="F1563" s="1">
        <v>43203</v>
      </c>
      <c r="G1563" s="1">
        <v>44298</v>
      </c>
      <c r="I1563" t="s">
        <v>9550</v>
      </c>
      <c r="J1563">
        <v>65232</v>
      </c>
      <c r="K1563" t="s">
        <v>9551</v>
      </c>
      <c r="L1563" t="s">
        <v>17</v>
      </c>
      <c r="P1563" t="s">
        <v>1088</v>
      </c>
      <c r="Q1563" t="s">
        <v>2490</v>
      </c>
    </row>
    <row r="1564" spans="1:17" x14ac:dyDescent="0.25">
      <c r="A1564" t="s">
        <v>201</v>
      </c>
      <c r="B1564" t="s">
        <v>9552</v>
      </c>
      <c r="C1564" t="s">
        <v>9553</v>
      </c>
      <c r="D1564" t="s">
        <v>9553</v>
      </c>
      <c r="E1564" t="s">
        <v>1338</v>
      </c>
      <c r="F1564" s="1">
        <v>42605</v>
      </c>
      <c r="G1564" s="1">
        <v>43715</v>
      </c>
      <c r="I1564" t="s">
        <v>9554</v>
      </c>
      <c r="J1564">
        <v>72315</v>
      </c>
      <c r="K1564" t="s">
        <v>9555</v>
      </c>
      <c r="L1564" t="s">
        <v>88</v>
      </c>
      <c r="P1564" t="s">
        <v>1939</v>
      </c>
      <c r="Q1564" t="s">
        <v>4855</v>
      </c>
    </row>
    <row r="1565" spans="1:17" x14ac:dyDescent="0.25">
      <c r="A1565" t="s">
        <v>381</v>
      </c>
      <c r="B1565" t="s">
        <v>9556</v>
      </c>
      <c r="C1565" t="s">
        <v>9557</v>
      </c>
      <c r="D1565" t="s">
        <v>9557</v>
      </c>
      <c r="E1565" t="s">
        <v>1338</v>
      </c>
      <c r="F1565" s="1">
        <v>43441</v>
      </c>
      <c r="G1565" s="1">
        <v>44536</v>
      </c>
      <c r="I1565" t="s">
        <v>9558</v>
      </c>
      <c r="J1565">
        <v>11148</v>
      </c>
      <c r="K1565" t="s">
        <v>743</v>
      </c>
      <c r="L1565" t="s">
        <v>387</v>
      </c>
      <c r="M1565" t="s">
        <v>9559</v>
      </c>
      <c r="N1565">
        <f>46-70-3746977</f>
        <v>-3747001</v>
      </c>
      <c r="O1565" t="s">
        <v>9560</v>
      </c>
      <c r="P1565" t="s">
        <v>2611</v>
      </c>
      <c r="Q1565" t="s">
        <v>6078</v>
      </c>
    </row>
    <row r="1566" spans="1:17" x14ac:dyDescent="0.25">
      <c r="A1566" t="s">
        <v>114</v>
      </c>
      <c r="B1566" t="s">
        <v>9561</v>
      </c>
      <c r="C1566" t="s">
        <v>9562</v>
      </c>
      <c r="D1566" t="s">
        <v>9562</v>
      </c>
      <c r="E1566" t="s">
        <v>1338</v>
      </c>
      <c r="F1566" s="1">
        <v>42745</v>
      </c>
      <c r="G1566" s="1">
        <v>43839</v>
      </c>
      <c r="I1566" t="s">
        <v>9563</v>
      </c>
      <c r="J1566">
        <v>1050</v>
      </c>
      <c r="K1566" t="s">
        <v>9564</v>
      </c>
      <c r="L1566" t="s">
        <v>239</v>
      </c>
      <c r="M1566" t="s">
        <v>9565</v>
      </c>
      <c r="N1566" t="s">
        <v>9566</v>
      </c>
      <c r="O1566" t="s">
        <v>9567</v>
      </c>
      <c r="P1566" t="s">
        <v>9568</v>
      </c>
      <c r="Q1566" t="s">
        <v>2173</v>
      </c>
    </row>
    <row r="1567" spans="1:17" x14ac:dyDescent="0.25">
      <c r="A1567" t="s">
        <v>59</v>
      </c>
      <c r="B1567" t="s">
        <v>9569</v>
      </c>
      <c r="C1567" t="s">
        <v>9570</v>
      </c>
      <c r="D1567" t="s">
        <v>9570</v>
      </c>
      <c r="E1567" t="s">
        <v>1338</v>
      </c>
      <c r="F1567" s="1">
        <v>43379</v>
      </c>
      <c r="G1567" s="1">
        <v>44474</v>
      </c>
      <c r="I1567" t="s">
        <v>9571</v>
      </c>
      <c r="J1567">
        <v>28110</v>
      </c>
      <c r="K1567" t="s">
        <v>9572</v>
      </c>
      <c r="L1567" t="s">
        <v>229</v>
      </c>
      <c r="M1567" t="s">
        <v>9573</v>
      </c>
      <c r="O1567" t="s">
        <v>9574</v>
      </c>
      <c r="P1567" t="s">
        <v>1630</v>
      </c>
      <c r="Q1567" t="s">
        <v>9575</v>
      </c>
    </row>
    <row r="1568" spans="1:17" x14ac:dyDescent="0.25">
      <c r="A1568" t="s">
        <v>114</v>
      </c>
      <c r="B1568" t="s">
        <v>9576</v>
      </c>
      <c r="C1568" t="s">
        <v>9577</v>
      </c>
      <c r="D1568" t="s">
        <v>9577</v>
      </c>
      <c r="E1568" t="s">
        <v>1338</v>
      </c>
      <c r="F1568" s="1">
        <v>43431</v>
      </c>
      <c r="G1568" s="1">
        <v>43522</v>
      </c>
      <c r="I1568" t="s">
        <v>9578</v>
      </c>
      <c r="J1568">
        <v>61191</v>
      </c>
      <c r="K1568" t="s">
        <v>9579</v>
      </c>
      <c r="L1568" t="s">
        <v>17</v>
      </c>
      <c r="M1568" t="s">
        <v>9580</v>
      </c>
      <c r="N1568" t="s">
        <v>9581</v>
      </c>
      <c r="O1568" t="s">
        <v>9582</v>
      </c>
      <c r="P1568" t="s">
        <v>2611</v>
      </c>
      <c r="Q1568" t="s">
        <v>6078</v>
      </c>
    </row>
    <row r="1569" spans="1:18" x14ac:dyDescent="0.25">
      <c r="A1569" t="s">
        <v>59</v>
      </c>
      <c r="B1569" t="s">
        <v>9583</v>
      </c>
      <c r="C1569" t="s">
        <v>9584</v>
      </c>
      <c r="D1569" t="s">
        <v>9584</v>
      </c>
      <c r="E1569" t="s">
        <v>1338</v>
      </c>
      <c r="F1569" s="1">
        <v>43445</v>
      </c>
      <c r="G1569" s="1">
        <v>44540</v>
      </c>
      <c r="I1569" t="s">
        <v>9585</v>
      </c>
      <c r="J1569">
        <v>94599</v>
      </c>
      <c r="K1569" t="s">
        <v>9586</v>
      </c>
      <c r="L1569" t="s">
        <v>224</v>
      </c>
      <c r="M1569" t="s">
        <v>9587</v>
      </c>
      <c r="N1569" t="s">
        <v>9588</v>
      </c>
      <c r="O1569" t="s">
        <v>9589</v>
      </c>
      <c r="P1569" t="s">
        <v>9590</v>
      </c>
      <c r="Q1569" t="s">
        <v>2160</v>
      </c>
      <c r="R1569" t="s">
        <v>9591</v>
      </c>
    </row>
    <row r="1570" spans="1:18" x14ac:dyDescent="0.25">
      <c r="A1570" t="s">
        <v>59</v>
      </c>
      <c r="B1570" t="s">
        <v>9592</v>
      </c>
      <c r="C1570" t="s">
        <v>9593</v>
      </c>
      <c r="D1570" t="s">
        <v>9593</v>
      </c>
      <c r="E1570" t="s">
        <v>1338</v>
      </c>
      <c r="F1570" s="1">
        <v>43147</v>
      </c>
      <c r="G1570" s="1">
        <v>44242</v>
      </c>
      <c r="I1570" t="s">
        <v>9594</v>
      </c>
      <c r="J1570">
        <v>688537</v>
      </c>
      <c r="K1570" t="s">
        <v>9595</v>
      </c>
      <c r="L1570" t="s">
        <v>442</v>
      </c>
      <c r="P1570" t="s">
        <v>1271</v>
      </c>
      <c r="Q1570" t="s">
        <v>4121</v>
      </c>
    </row>
    <row r="1571" spans="1:18" x14ac:dyDescent="0.25">
      <c r="A1571" t="s">
        <v>77</v>
      </c>
      <c r="B1571" t="s">
        <v>9596</v>
      </c>
      <c r="C1571" t="s">
        <v>9597</v>
      </c>
      <c r="D1571" t="s">
        <v>9597</v>
      </c>
      <c r="E1571" t="s">
        <v>1338</v>
      </c>
      <c r="F1571" s="1">
        <v>43138</v>
      </c>
      <c r="G1571" s="1">
        <v>44233</v>
      </c>
      <c r="I1571" t="s">
        <v>9598</v>
      </c>
      <c r="K1571" t="s">
        <v>1388</v>
      </c>
      <c r="L1571" t="s">
        <v>234</v>
      </c>
      <c r="P1571" t="s">
        <v>1463</v>
      </c>
      <c r="Q1571" t="s">
        <v>1407</v>
      </c>
    </row>
    <row r="1572" spans="1:18" x14ac:dyDescent="0.25">
      <c r="A1572" t="s">
        <v>46</v>
      </c>
      <c r="B1572" t="s">
        <v>9599</v>
      </c>
      <c r="C1572" t="s">
        <v>9600</v>
      </c>
      <c r="D1572" t="s">
        <v>9600</v>
      </c>
      <c r="E1572" t="s">
        <v>1338</v>
      </c>
      <c r="F1572" s="1">
        <v>43177</v>
      </c>
      <c r="G1572" s="1">
        <v>44272</v>
      </c>
      <c r="I1572" t="s">
        <v>9601</v>
      </c>
      <c r="J1572">
        <v>715</v>
      </c>
      <c r="K1572" t="s">
        <v>9602</v>
      </c>
      <c r="L1572" t="s">
        <v>377</v>
      </c>
      <c r="P1572" t="s">
        <v>1620</v>
      </c>
      <c r="Q1572" t="s">
        <v>1970</v>
      </c>
    </row>
    <row r="1573" spans="1:18" x14ac:dyDescent="0.25">
      <c r="A1573" t="s">
        <v>114</v>
      </c>
      <c r="B1573" t="s">
        <v>9603</v>
      </c>
      <c r="C1573" t="s">
        <v>9604</v>
      </c>
      <c r="D1573" t="s">
        <v>9604</v>
      </c>
      <c r="E1573" t="s">
        <v>1338</v>
      </c>
      <c r="F1573" s="1">
        <v>43399</v>
      </c>
      <c r="G1573" s="1">
        <v>44494</v>
      </c>
      <c r="I1573" t="s">
        <v>9605</v>
      </c>
      <c r="J1573">
        <v>24211</v>
      </c>
      <c r="K1573" t="s">
        <v>9606</v>
      </c>
      <c r="L1573" t="s">
        <v>17</v>
      </c>
      <c r="M1573" t="s">
        <v>9607</v>
      </c>
      <c r="N1573" t="s">
        <v>9608</v>
      </c>
      <c r="P1573" t="s">
        <v>9609</v>
      </c>
      <c r="Q1573" t="s">
        <v>880</v>
      </c>
    </row>
    <row r="1574" spans="1:18" x14ac:dyDescent="0.25">
      <c r="A1574" t="s">
        <v>201</v>
      </c>
      <c r="B1574" t="s">
        <v>9610</v>
      </c>
      <c r="C1574" t="s">
        <v>9611</v>
      </c>
      <c r="D1574" t="s">
        <v>9611</v>
      </c>
      <c r="E1574" t="s">
        <v>1338</v>
      </c>
      <c r="F1574" s="1">
        <v>43356</v>
      </c>
      <c r="G1574" s="1">
        <v>43875</v>
      </c>
      <c r="I1574" t="s">
        <v>9612</v>
      </c>
      <c r="J1574">
        <v>90559</v>
      </c>
      <c r="K1574" t="s">
        <v>991</v>
      </c>
      <c r="L1574" t="s">
        <v>17</v>
      </c>
      <c r="P1574" t="s">
        <v>6640</v>
      </c>
      <c r="Q1574" t="s">
        <v>9613</v>
      </c>
    </row>
    <row r="1575" spans="1:18" x14ac:dyDescent="0.25">
      <c r="A1575" t="s">
        <v>39</v>
      </c>
      <c r="B1575" t="s">
        <v>9614</v>
      </c>
      <c r="C1575" t="s">
        <v>9615</v>
      </c>
      <c r="D1575" t="s">
        <v>9615</v>
      </c>
      <c r="E1575" t="s">
        <v>1338</v>
      </c>
      <c r="F1575" s="1">
        <v>43355</v>
      </c>
      <c r="G1575" s="1">
        <v>44450</v>
      </c>
      <c r="I1575" t="s">
        <v>9616</v>
      </c>
      <c r="K1575" t="s">
        <v>9617</v>
      </c>
      <c r="L1575" t="s">
        <v>129</v>
      </c>
      <c r="M1575" t="s">
        <v>9618</v>
      </c>
      <c r="N1575" t="s">
        <v>9619</v>
      </c>
      <c r="O1575" t="s">
        <v>9620</v>
      </c>
      <c r="P1575" t="s">
        <v>9621</v>
      </c>
      <c r="Q1575" t="s">
        <v>1714</v>
      </c>
    </row>
    <row r="1576" spans="1:18" x14ac:dyDescent="0.25">
      <c r="A1576" t="s">
        <v>114</v>
      </c>
      <c r="B1576" t="s">
        <v>9622</v>
      </c>
      <c r="C1576" t="s">
        <v>9623</v>
      </c>
      <c r="D1576" t="s">
        <v>9623</v>
      </c>
      <c r="E1576" t="s">
        <v>1338</v>
      </c>
      <c r="F1576" s="1">
        <v>42898</v>
      </c>
      <c r="G1576" s="1">
        <v>43993</v>
      </c>
      <c r="I1576" t="s">
        <v>9624</v>
      </c>
      <c r="J1576" t="s">
        <v>9625</v>
      </c>
      <c r="K1576" t="s">
        <v>1290</v>
      </c>
      <c r="L1576" t="s">
        <v>120</v>
      </c>
      <c r="M1576" t="s">
        <v>9626</v>
      </c>
      <c r="N1576" t="s">
        <v>9627</v>
      </c>
      <c r="O1576" t="s">
        <v>9628</v>
      </c>
      <c r="P1576" t="s">
        <v>1398</v>
      </c>
      <c r="Q1576" t="s">
        <v>9629</v>
      </c>
      <c r="R1576" t="s">
        <v>9630</v>
      </c>
    </row>
    <row r="1577" spans="1:18" x14ac:dyDescent="0.25">
      <c r="A1577" t="s">
        <v>114</v>
      </c>
      <c r="B1577" t="s">
        <v>9631</v>
      </c>
      <c r="C1577" t="s">
        <v>9632</v>
      </c>
      <c r="D1577" t="s">
        <v>9632</v>
      </c>
      <c r="E1577" t="s">
        <v>1338</v>
      </c>
      <c r="F1577" s="1">
        <v>43177</v>
      </c>
      <c r="G1577" s="1">
        <v>44272</v>
      </c>
      <c r="I1577" t="s">
        <v>9633</v>
      </c>
      <c r="J1577" t="s">
        <v>9634</v>
      </c>
      <c r="K1577" t="s">
        <v>1481</v>
      </c>
      <c r="L1577" t="s">
        <v>120</v>
      </c>
      <c r="M1577" t="s">
        <v>9635</v>
      </c>
      <c r="O1577" t="s">
        <v>9636</v>
      </c>
      <c r="P1577" t="s">
        <v>1033</v>
      </c>
      <c r="Q1577" t="s">
        <v>9637</v>
      </c>
    </row>
    <row r="1578" spans="1:18" x14ac:dyDescent="0.25">
      <c r="A1578" t="s">
        <v>274</v>
      </c>
      <c r="B1578" t="s">
        <v>9638</v>
      </c>
      <c r="C1578" t="s">
        <v>1067</v>
      </c>
      <c r="D1578" t="s">
        <v>1067</v>
      </c>
      <c r="E1578" t="s">
        <v>1338</v>
      </c>
      <c r="F1578" s="1">
        <v>42614</v>
      </c>
      <c r="G1578" s="1">
        <v>43708</v>
      </c>
      <c r="I1578" t="s">
        <v>9639</v>
      </c>
      <c r="J1578">
        <v>6475</v>
      </c>
      <c r="K1578" t="s">
        <v>1068</v>
      </c>
      <c r="L1578" t="s">
        <v>206</v>
      </c>
      <c r="P1578" t="s">
        <v>1630</v>
      </c>
      <c r="Q1578" t="s">
        <v>9640</v>
      </c>
    </row>
    <row r="1579" spans="1:18" x14ac:dyDescent="0.25">
      <c r="A1579" t="s">
        <v>124</v>
      </c>
      <c r="B1579" t="s">
        <v>9641</v>
      </c>
      <c r="C1579" t="s">
        <v>9642</v>
      </c>
      <c r="D1579" t="s">
        <v>9642</v>
      </c>
      <c r="E1579" t="s">
        <v>1338</v>
      </c>
      <c r="F1579" s="1">
        <v>42865</v>
      </c>
      <c r="G1579" s="1">
        <v>43960</v>
      </c>
      <c r="I1579" t="s">
        <v>9643</v>
      </c>
      <c r="J1579">
        <v>264300</v>
      </c>
      <c r="K1579" t="s">
        <v>9644</v>
      </c>
      <c r="L1579" t="s">
        <v>129</v>
      </c>
      <c r="P1579" t="s">
        <v>1033</v>
      </c>
      <c r="Q1579" t="s">
        <v>1604</v>
      </c>
    </row>
    <row r="1580" spans="1:18" x14ac:dyDescent="0.25">
      <c r="A1580" t="s">
        <v>59</v>
      </c>
      <c r="B1580" t="s">
        <v>9645</v>
      </c>
      <c r="C1580" t="s">
        <v>9646</v>
      </c>
      <c r="D1580" t="s">
        <v>9646</v>
      </c>
      <c r="E1580" t="s">
        <v>1338</v>
      </c>
      <c r="F1580" s="1">
        <v>43271</v>
      </c>
      <c r="G1580" s="1">
        <v>44366</v>
      </c>
      <c r="I1580" t="s">
        <v>9647</v>
      </c>
      <c r="J1580">
        <v>7610</v>
      </c>
      <c r="K1580" t="s">
        <v>5951</v>
      </c>
      <c r="L1580" t="s">
        <v>229</v>
      </c>
      <c r="P1580" t="s">
        <v>70</v>
      </c>
      <c r="Q1580" t="s">
        <v>5956</v>
      </c>
    </row>
    <row r="1581" spans="1:18" x14ac:dyDescent="0.25">
      <c r="A1581" t="s">
        <v>515</v>
      </c>
      <c r="B1581" t="s">
        <v>9648</v>
      </c>
      <c r="C1581" t="s">
        <v>9649</v>
      </c>
      <c r="D1581" t="s">
        <v>9649</v>
      </c>
      <c r="E1581" t="s">
        <v>1338</v>
      </c>
      <c r="F1581" s="1">
        <v>43191</v>
      </c>
      <c r="G1581" s="1">
        <v>44286</v>
      </c>
      <c r="I1581" t="s">
        <v>9650</v>
      </c>
      <c r="J1581">
        <v>27472</v>
      </c>
      <c r="K1581" t="s">
        <v>9651</v>
      </c>
      <c r="L1581" t="s">
        <v>17</v>
      </c>
      <c r="P1581" t="s">
        <v>9652</v>
      </c>
      <c r="Q1581" t="s">
        <v>9512</v>
      </c>
    </row>
    <row r="1582" spans="1:18" x14ac:dyDescent="0.25">
      <c r="A1582" t="s">
        <v>515</v>
      </c>
      <c r="B1582" t="s">
        <v>9653</v>
      </c>
      <c r="C1582" t="s">
        <v>9654</v>
      </c>
      <c r="D1582" t="s">
        <v>9654</v>
      </c>
      <c r="E1582" t="s">
        <v>1338</v>
      </c>
      <c r="F1582" s="1">
        <v>43382</v>
      </c>
      <c r="G1582" s="1">
        <v>44477</v>
      </c>
      <c r="I1582" t="s">
        <v>9655</v>
      </c>
      <c r="J1582">
        <v>27472</v>
      </c>
      <c r="K1582" t="s">
        <v>9656</v>
      </c>
      <c r="L1582" t="s">
        <v>17</v>
      </c>
      <c r="P1582" t="s">
        <v>1610</v>
      </c>
      <c r="Q1582" t="s">
        <v>1798</v>
      </c>
    </row>
    <row r="1583" spans="1:18" x14ac:dyDescent="0.25">
      <c r="A1583" t="s">
        <v>515</v>
      </c>
      <c r="B1583" t="s">
        <v>9657</v>
      </c>
      <c r="C1583" t="s">
        <v>9658</v>
      </c>
      <c r="D1583" t="s">
        <v>9658</v>
      </c>
      <c r="E1583" t="s">
        <v>1338</v>
      </c>
      <c r="F1583" s="1">
        <v>43105</v>
      </c>
      <c r="G1583" s="1">
        <v>44200</v>
      </c>
      <c r="I1583" t="s">
        <v>9659</v>
      </c>
      <c r="J1583" t="s">
        <v>7294</v>
      </c>
      <c r="K1583" t="s">
        <v>7295</v>
      </c>
      <c r="L1583" t="s">
        <v>145</v>
      </c>
      <c r="M1583" t="s">
        <v>9660</v>
      </c>
      <c r="N1583">
        <v>4598154400</v>
      </c>
      <c r="O1583" t="s">
        <v>9661</v>
      </c>
      <c r="P1583" t="s">
        <v>2611</v>
      </c>
      <c r="Q1583" t="s">
        <v>9662</v>
      </c>
      <c r="R1583" t="s">
        <v>9663</v>
      </c>
    </row>
    <row r="1584" spans="1:18" x14ac:dyDescent="0.25">
      <c r="A1584" t="s">
        <v>515</v>
      </c>
      <c r="B1584" t="s">
        <v>9664</v>
      </c>
      <c r="C1584" t="s">
        <v>9665</v>
      </c>
      <c r="D1584" t="s">
        <v>9665</v>
      </c>
      <c r="E1584" t="s">
        <v>1338</v>
      </c>
      <c r="F1584" s="1">
        <v>42994</v>
      </c>
      <c r="G1584" s="1">
        <v>44089</v>
      </c>
      <c r="I1584" t="s">
        <v>9666</v>
      </c>
      <c r="J1584">
        <v>9220</v>
      </c>
      <c r="K1584" t="s">
        <v>9667</v>
      </c>
      <c r="L1584" t="s">
        <v>145</v>
      </c>
      <c r="P1584" t="s">
        <v>1271</v>
      </c>
      <c r="Q1584" t="s">
        <v>2260</v>
      </c>
    </row>
    <row r="1585" spans="1:18" x14ac:dyDescent="0.25">
      <c r="A1585" t="s">
        <v>515</v>
      </c>
      <c r="B1585" t="s">
        <v>9668</v>
      </c>
      <c r="C1585" t="s">
        <v>9669</v>
      </c>
      <c r="D1585" t="s">
        <v>9669</v>
      </c>
      <c r="E1585" t="s">
        <v>1338</v>
      </c>
      <c r="F1585" s="1">
        <v>42949</v>
      </c>
      <c r="G1585" s="1">
        <v>44044</v>
      </c>
      <c r="I1585" t="s">
        <v>9670</v>
      </c>
      <c r="J1585" t="s">
        <v>9671</v>
      </c>
      <c r="K1585" t="s">
        <v>1198</v>
      </c>
      <c r="L1585" t="s">
        <v>387</v>
      </c>
      <c r="M1585" t="s">
        <v>9672</v>
      </c>
      <c r="O1585" t="s">
        <v>9673</v>
      </c>
      <c r="P1585" t="s">
        <v>1881</v>
      </c>
      <c r="Q1585" t="s">
        <v>880</v>
      </c>
    </row>
    <row r="1586" spans="1:18" x14ac:dyDescent="0.25">
      <c r="A1586" t="s">
        <v>46</v>
      </c>
      <c r="B1586" t="s">
        <v>9674</v>
      </c>
      <c r="C1586" t="s">
        <v>9675</v>
      </c>
      <c r="D1586" t="s">
        <v>9675</v>
      </c>
      <c r="E1586" t="s">
        <v>1338</v>
      </c>
      <c r="F1586" s="1">
        <v>42502</v>
      </c>
      <c r="G1586" s="1">
        <v>43596</v>
      </c>
      <c r="I1586" t="s">
        <v>9676</v>
      </c>
      <c r="J1586">
        <v>36630</v>
      </c>
      <c r="K1586" t="s">
        <v>9677</v>
      </c>
      <c r="L1586" t="s">
        <v>229</v>
      </c>
      <c r="P1586" t="s">
        <v>1620</v>
      </c>
      <c r="Q1586" t="s">
        <v>880</v>
      </c>
    </row>
    <row r="1587" spans="1:18" x14ac:dyDescent="0.25">
      <c r="A1587" t="s">
        <v>11</v>
      </c>
      <c r="B1587" t="s">
        <v>9678</v>
      </c>
      <c r="C1587" t="s">
        <v>9679</v>
      </c>
      <c r="D1587" t="s">
        <v>9679</v>
      </c>
      <c r="E1587" t="s">
        <v>1338</v>
      </c>
      <c r="F1587" s="1">
        <v>43403</v>
      </c>
      <c r="G1587" s="1">
        <v>44498</v>
      </c>
      <c r="I1587" t="s">
        <v>9680</v>
      </c>
      <c r="J1587">
        <v>21129</v>
      </c>
      <c r="K1587" t="s">
        <v>264</v>
      </c>
      <c r="L1587" t="s">
        <v>17</v>
      </c>
      <c r="M1587" t="s">
        <v>9681</v>
      </c>
      <c r="N1587" t="s">
        <v>9682</v>
      </c>
      <c r="O1587" t="s">
        <v>9683</v>
      </c>
      <c r="P1587" t="s">
        <v>1871</v>
      </c>
      <c r="Q1587" t="s">
        <v>2274</v>
      </c>
    </row>
    <row r="1588" spans="1:18" x14ac:dyDescent="0.25">
      <c r="A1588" t="s">
        <v>18</v>
      </c>
      <c r="B1588" t="s">
        <v>9684</v>
      </c>
      <c r="C1588" t="s">
        <v>9685</v>
      </c>
      <c r="D1588" t="s">
        <v>9685</v>
      </c>
      <c r="E1588" t="s">
        <v>1338</v>
      </c>
      <c r="F1588" s="1">
        <v>43198</v>
      </c>
      <c r="G1588" s="1">
        <v>44293</v>
      </c>
      <c r="I1588" t="s">
        <v>9686</v>
      </c>
      <c r="J1588">
        <v>59063</v>
      </c>
      <c r="K1588" t="s">
        <v>9687</v>
      </c>
      <c r="L1588" t="s">
        <v>17</v>
      </c>
      <c r="Q1588" t="s">
        <v>2266</v>
      </c>
      <c r="R1588" t="s">
        <v>9688</v>
      </c>
    </row>
    <row r="1589" spans="1:18" x14ac:dyDescent="0.25">
      <c r="A1589" t="s">
        <v>626</v>
      </c>
      <c r="B1589" t="s">
        <v>9689</v>
      </c>
      <c r="C1589" t="s">
        <v>9690</v>
      </c>
      <c r="D1589" t="s">
        <v>9690</v>
      </c>
      <c r="E1589" t="s">
        <v>1338</v>
      </c>
      <c r="F1589" s="1">
        <v>43399</v>
      </c>
      <c r="G1589" s="1">
        <v>44494</v>
      </c>
      <c r="I1589" t="s">
        <v>2945</v>
      </c>
      <c r="J1589">
        <v>53340</v>
      </c>
      <c r="K1589" t="s">
        <v>2946</v>
      </c>
      <c r="L1589" t="s">
        <v>17</v>
      </c>
      <c r="M1589" t="s">
        <v>2947</v>
      </c>
      <c r="N1589" t="s">
        <v>2948</v>
      </c>
      <c r="O1589" t="s">
        <v>2949</v>
      </c>
      <c r="P1589" t="s">
        <v>2950</v>
      </c>
      <c r="Q1589" t="s">
        <v>1621</v>
      </c>
    </row>
    <row r="1590" spans="1:18" x14ac:dyDescent="0.25">
      <c r="A1590" t="s">
        <v>192</v>
      </c>
      <c r="B1590" t="s">
        <v>9691</v>
      </c>
      <c r="C1590" t="s">
        <v>9692</v>
      </c>
      <c r="D1590" t="s">
        <v>9692</v>
      </c>
      <c r="E1590" t="s">
        <v>1338</v>
      </c>
      <c r="F1590" s="1">
        <v>42621</v>
      </c>
      <c r="G1590" s="1">
        <v>43715</v>
      </c>
      <c r="I1590" t="s">
        <v>9693</v>
      </c>
      <c r="J1590">
        <v>6912</v>
      </c>
      <c r="K1590" t="s">
        <v>9694</v>
      </c>
      <c r="L1590" t="s">
        <v>730</v>
      </c>
      <c r="P1590" t="s">
        <v>1630</v>
      </c>
      <c r="Q1590" t="s">
        <v>3575</v>
      </c>
    </row>
    <row r="1591" spans="1:18" x14ac:dyDescent="0.25">
      <c r="A1591" t="s">
        <v>114</v>
      </c>
      <c r="B1591" t="s">
        <v>9695</v>
      </c>
      <c r="C1591" t="s">
        <v>9696</v>
      </c>
      <c r="D1591" t="s">
        <v>9696</v>
      </c>
      <c r="E1591" t="s">
        <v>1338</v>
      </c>
      <c r="F1591" s="1">
        <v>43258</v>
      </c>
      <c r="G1591" s="1">
        <v>43932</v>
      </c>
      <c r="I1591" t="s">
        <v>9697</v>
      </c>
      <c r="J1591">
        <v>264500</v>
      </c>
      <c r="K1591" t="s">
        <v>9698</v>
      </c>
      <c r="L1591" t="s">
        <v>129</v>
      </c>
      <c r="Q1591" t="s">
        <v>4855</v>
      </c>
    </row>
    <row r="1592" spans="1:18" x14ac:dyDescent="0.25">
      <c r="A1592" t="s">
        <v>114</v>
      </c>
      <c r="B1592" t="s">
        <v>9699</v>
      </c>
      <c r="C1592" t="s">
        <v>9700</v>
      </c>
      <c r="D1592" t="s">
        <v>9700</v>
      </c>
      <c r="E1592" t="s">
        <v>1338</v>
      </c>
      <c r="F1592" s="1">
        <v>43004</v>
      </c>
      <c r="G1592" s="1">
        <v>44099</v>
      </c>
      <c r="I1592" t="s">
        <v>9701</v>
      </c>
      <c r="J1592">
        <v>21465</v>
      </c>
      <c r="K1592" t="s">
        <v>9702</v>
      </c>
      <c r="L1592" t="s">
        <v>17</v>
      </c>
      <c r="M1592" t="s">
        <v>9703</v>
      </c>
      <c r="N1592" t="s">
        <v>9704</v>
      </c>
      <c r="O1592" t="s">
        <v>9705</v>
      </c>
      <c r="P1592" t="s">
        <v>1630</v>
      </c>
      <c r="Q1592" t="s">
        <v>880</v>
      </c>
    </row>
    <row r="1593" spans="1:18" x14ac:dyDescent="0.25">
      <c r="A1593" t="s">
        <v>124</v>
      </c>
      <c r="B1593" t="s">
        <v>9706</v>
      </c>
      <c r="C1593" t="s">
        <v>9707</v>
      </c>
      <c r="D1593" t="s">
        <v>9707</v>
      </c>
      <c r="E1593" t="s">
        <v>1338</v>
      </c>
      <c r="F1593" s="1">
        <v>43334</v>
      </c>
      <c r="G1593" s="1">
        <v>44429</v>
      </c>
      <c r="I1593" t="s">
        <v>9708</v>
      </c>
      <c r="K1593" t="s">
        <v>7986</v>
      </c>
      <c r="L1593" t="s">
        <v>45</v>
      </c>
      <c r="M1593" t="s">
        <v>9709</v>
      </c>
      <c r="N1593" t="s">
        <v>9710</v>
      </c>
      <c r="O1593" t="s">
        <v>9711</v>
      </c>
      <c r="P1593" t="s">
        <v>1088</v>
      </c>
      <c r="Q1593" t="s">
        <v>1933</v>
      </c>
    </row>
    <row r="1594" spans="1:18" x14ac:dyDescent="0.25">
      <c r="A1594" t="s">
        <v>46</v>
      </c>
      <c r="B1594" t="s">
        <v>9712</v>
      </c>
      <c r="C1594" t="s">
        <v>9713</v>
      </c>
      <c r="D1594" t="s">
        <v>9713</v>
      </c>
      <c r="E1594" t="s">
        <v>1338</v>
      </c>
      <c r="F1594" s="1">
        <v>42949</v>
      </c>
      <c r="G1594" s="1">
        <v>44044</v>
      </c>
      <c r="I1594" t="s">
        <v>9714</v>
      </c>
      <c r="J1594">
        <v>63073</v>
      </c>
      <c r="K1594" t="s">
        <v>9715</v>
      </c>
      <c r="L1594" t="s">
        <v>32</v>
      </c>
      <c r="P1594" t="s">
        <v>1033</v>
      </c>
      <c r="Q1594" t="s">
        <v>1604</v>
      </c>
    </row>
    <row r="1595" spans="1:18" x14ac:dyDescent="0.25">
      <c r="A1595" t="s">
        <v>59</v>
      </c>
      <c r="B1595" t="s">
        <v>9716</v>
      </c>
      <c r="C1595" t="s">
        <v>9717</v>
      </c>
      <c r="D1595" t="s">
        <v>9717</v>
      </c>
      <c r="E1595" t="s">
        <v>1338</v>
      </c>
      <c r="F1595" s="1">
        <v>42745</v>
      </c>
      <c r="G1595" s="1">
        <v>43839</v>
      </c>
      <c r="I1595" t="s">
        <v>9718</v>
      </c>
      <c r="J1595">
        <v>59760</v>
      </c>
      <c r="K1595" t="s">
        <v>9719</v>
      </c>
      <c r="L1595" t="s">
        <v>224</v>
      </c>
      <c r="M1595" t="s">
        <v>9720</v>
      </c>
      <c r="N1595" t="s">
        <v>9721</v>
      </c>
      <c r="O1595" t="s">
        <v>9722</v>
      </c>
      <c r="P1595" t="s">
        <v>2660</v>
      </c>
      <c r="Q1595" t="s">
        <v>1089</v>
      </c>
    </row>
    <row r="1596" spans="1:18" x14ac:dyDescent="0.25">
      <c r="A1596" t="s">
        <v>626</v>
      </c>
      <c r="B1596" t="s">
        <v>9723</v>
      </c>
      <c r="C1596" t="s">
        <v>9724</v>
      </c>
      <c r="D1596" t="s">
        <v>9724</v>
      </c>
      <c r="E1596" t="s">
        <v>1338</v>
      </c>
      <c r="F1596" s="1">
        <v>43203</v>
      </c>
      <c r="G1596" s="1">
        <v>44298</v>
      </c>
      <c r="I1596" t="s">
        <v>9725</v>
      </c>
      <c r="J1596">
        <v>22145</v>
      </c>
      <c r="K1596" t="s">
        <v>264</v>
      </c>
      <c r="L1596" t="s">
        <v>17</v>
      </c>
      <c r="M1596" t="s">
        <v>9726</v>
      </c>
      <c r="N1596" t="s">
        <v>9727</v>
      </c>
      <c r="O1596" t="s">
        <v>9728</v>
      </c>
      <c r="Q1596" t="s">
        <v>1977</v>
      </c>
    </row>
    <row r="1597" spans="1:18" x14ac:dyDescent="0.25">
      <c r="A1597" t="s">
        <v>46</v>
      </c>
      <c r="B1597" t="s">
        <v>9729</v>
      </c>
      <c r="C1597" t="s">
        <v>9730</v>
      </c>
      <c r="D1597" t="s">
        <v>9730</v>
      </c>
      <c r="E1597" t="s">
        <v>1338</v>
      </c>
      <c r="F1597" s="1">
        <v>43293</v>
      </c>
      <c r="G1597" s="1">
        <v>44388</v>
      </c>
      <c r="I1597" t="s">
        <v>9731</v>
      </c>
      <c r="J1597">
        <v>95049</v>
      </c>
      <c r="K1597" t="s">
        <v>9732</v>
      </c>
      <c r="L1597" t="s">
        <v>32</v>
      </c>
      <c r="M1597" t="s">
        <v>9733</v>
      </c>
      <c r="N1597">
        <v>3933965119</v>
      </c>
      <c r="O1597" t="s">
        <v>9734</v>
      </c>
      <c r="P1597" t="s">
        <v>1630</v>
      </c>
      <c r="Q1597" t="s">
        <v>4860</v>
      </c>
    </row>
    <row r="1598" spans="1:18" x14ac:dyDescent="0.25">
      <c r="A1598" t="s">
        <v>114</v>
      </c>
      <c r="B1598" t="s">
        <v>9735</v>
      </c>
      <c r="C1598" t="s">
        <v>9736</v>
      </c>
      <c r="D1598" t="s">
        <v>9736</v>
      </c>
      <c r="E1598" t="s">
        <v>1338</v>
      </c>
      <c r="F1598" s="1">
        <v>42718</v>
      </c>
      <c r="G1598" s="1">
        <v>43812</v>
      </c>
      <c r="I1598" t="s">
        <v>9737</v>
      </c>
      <c r="J1598">
        <v>700000</v>
      </c>
      <c r="K1598" t="s">
        <v>9738</v>
      </c>
      <c r="L1598" t="s">
        <v>66</v>
      </c>
      <c r="M1598" t="s">
        <v>9739</v>
      </c>
      <c r="N1598" t="s">
        <v>9740</v>
      </c>
      <c r="O1598" t="s">
        <v>9741</v>
      </c>
    </row>
    <row r="1599" spans="1:18" x14ac:dyDescent="0.25">
      <c r="A1599" t="s">
        <v>114</v>
      </c>
      <c r="B1599" t="s">
        <v>9742</v>
      </c>
      <c r="C1599" t="s">
        <v>9743</v>
      </c>
      <c r="D1599" t="s">
        <v>9743</v>
      </c>
      <c r="E1599" t="s">
        <v>1338</v>
      </c>
      <c r="F1599" s="1">
        <v>43172</v>
      </c>
      <c r="G1599" s="1">
        <v>44267</v>
      </c>
      <c r="I1599" t="s">
        <v>9744</v>
      </c>
      <c r="J1599">
        <v>700000</v>
      </c>
      <c r="K1599" t="s">
        <v>9745</v>
      </c>
      <c r="L1599" t="s">
        <v>66</v>
      </c>
    </row>
    <row r="1600" spans="1:18" x14ac:dyDescent="0.25">
      <c r="A1600" t="s">
        <v>124</v>
      </c>
      <c r="B1600" t="s">
        <v>9746</v>
      </c>
      <c r="C1600" t="s">
        <v>9747</v>
      </c>
      <c r="D1600" t="s">
        <v>9747</v>
      </c>
      <c r="E1600" t="s">
        <v>1338</v>
      </c>
      <c r="F1600" s="1">
        <v>42738</v>
      </c>
      <c r="G1600" s="1">
        <v>43832</v>
      </c>
      <c r="I1600" t="s">
        <v>9748</v>
      </c>
      <c r="J1600" t="s">
        <v>1322</v>
      </c>
      <c r="K1600" t="s">
        <v>559</v>
      </c>
      <c r="L1600" t="s">
        <v>45</v>
      </c>
      <c r="M1600" t="s">
        <v>9749</v>
      </c>
      <c r="N1600" t="s">
        <v>9750</v>
      </c>
      <c r="O1600" t="s">
        <v>9751</v>
      </c>
      <c r="P1600" t="s">
        <v>1630</v>
      </c>
      <c r="Q1600" t="s">
        <v>1803</v>
      </c>
      <c r="R1600" t="s">
        <v>9752</v>
      </c>
    </row>
    <row r="1601" spans="1:18" x14ac:dyDescent="0.25">
      <c r="A1601" t="s">
        <v>178</v>
      </c>
      <c r="B1601" t="s">
        <v>9753</v>
      </c>
      <c r="C1601" t="s">
        <v>9754</v>
      </c>
      <c r="D1601" t="s">
        <v>9754</v>
      </c>
      <c r="E1601" t="s">
        <v>1338</v>
      </c>
      <c r="F1601" s="1">
        <v>42539</v>
      </c>
      <c r="G1601" s="1">
        <v>43633</v>
      </c>
      <c r="I1601" t="s">
        <v>9755</v>
      </c>
      <c r="J1601" t="s">
        <v>9756</v>
      </c>
      <c r="K1601" t="s">
        <v>6233</v>
      </c>
      <c r="L1601" t="s">
        <v>778</v>
      </c>
      <c r="P1601" t="s">
        <v>1416</v>
      </c>
      <c r="Q1601" t="s">
        <v>9757</v>
      </c>
      <c r="R1601" t="s">
        <v>9758</v>
      </c>
    </row>
    <row r="1602" spans="1:18" x14ac:dyDescent="0.25">
      <c r="A1602" t="s">
        <v>59</v>
      </c>
      <c r="B1602" t="s">
        <v>9759</v>
      </c>
      <c r="C1602" t="s">
        <v>9760</v>
      </c>
      <c r="D1602" t="s">
        <v>9760</v>
      </c>
      <c r="E1602" t="s">
        <v>1338</v>
      </c>
      <c r="F1602" s="1">
        <v>43031</v>
      </c>
      <c r="G1602" s="1">
        <v>44126</v>
      </c>
      <c r="I1602" t="s">
        <v>9761</v>
      </c>
      <c r="K1602" t="s">
        <v>9762</v>
      </c>
      <c r="L1602" t="s">
        <v>66</v>
      </c>
      <c r="M1602" t="s">
        <v>9763</v>
      </c>
      <c r="N1602" t="s">
        <v>9764</v>
      </c>
      <c r="O1602" t="s">
        <v>9765</v>
      </c>
      <c r="P1602" t="s">
        <v>7054</v>
      </c>
      <c r="Q1602" t="s">
        <v>9453</v>
      </c>
    </row>
    <row r="1603" spans="1:18" x14ac:dyDescent="0.25">
      <c r="A1603" t="s">
        <v>397</v>
      </c>
      <c r="B1603" t="s">
        <v>9766</v>
      </c>
      <c r="C1603" t="s">
        <v>9767</v>
      </c>
      <c r="D1603" t="s">
        <v>9767</v>
      </c>
      <c r="E1603" t="s">
        <v>1338</v>
      </c>
      <c r="F1603" s="1">
        <v>43389</v>
      </c>
      <c r="G1603" s="1">
        <v>44531</v>
      </c>
      <c r="I1603" t="s">
        <v>9768</v>
      </c>
      <c r="J1603">
        <v>1624</v>
      </c>
      <c r="K1603" t="s">
        <v>9769</v>
      </c>
      <c r="L1603" t="s">
        <v>206</v>
      </c>
      <c r="P1603" t="s">
        <v>1271</v>
      </c>
      <c r="Q1603" t="s">
        <v>1913</v>
      </c>
    </row>
    <row r="1604" spans="1:18" x14ac:dyDescent="0.25">
      <c r="A1604" t="s">
        <v>274</v>
      </c>
      <c r="B1604" t="s">
        <v>9770</v>
      </c>
      <c r="C1604" t="s">
        <v>9771</v>
      </c>
      <c r="D1604" t="s">
        <v>9771</v>
      </c>
      <c r="E1604" t="s">
        <v>1338</v>
      </c>
      <c r="F1604" s="1">
        <v>43255</v>
      </c>
      <c r="G1604" s="1">
        <v>44350</v>
      </c>
      <c r="I1604" t="s">
        <v>9772</v>
      </c>
      <c r="J1604">
        <v>25669</v>
      </c>
      <c r="K1604" t="s">
        <v>2526</v>
      </c>
      <c r="L1604" t="s">
        <v>387</v>
      </c>
      <c r="M1604" t="s">
        <v>9773</v>
      </c>
      <c r="N1604">
        <v>46722331880</v>
      </c>
      <c r="O1604" t="s">
        <v>9774</v>
      </c>
    </row>
    <row r="1605" spans="1:18" x14ac:dyDescent="0.25">
      <c r="A1605" t="s">
        <v>397</v>
      </c>
      <c r="B1605" t="s">
        <v>9775</v>
      </c>
      <c r="C1605" t="s">
        <v>9776</v>
      </c>
      <c r="D1605" t="s">
        <v>9776</v>
      </c>
      <c r="E1605" t="s">
        <v>1338</v>
      </c>
      <c r="F1605" s="1">
        <v>43076</v>
      </c>
      <c r="G1605" s="1">
        <v>43780</v>
      </c>
      <c r="I1605" t="s">
        <v>9777</v>
      </c>
      <c r="J1605" t="s">
        <v>9778</v>
      </c>
      <c r="K1605" t="s">
        <v>9779</v>
      </c>
      <c r="L1605" t="s">
        <v>387</v>
      </c>
      <c r="P1605" t="s">
        <v>2038</v>
      </c>
      <c r="Q1605" t="s">
        <v>880</v>
      </c>
    </row>
    <row r="1606" spans="1:18" x14ac:dyDescent="0.25">
      <c r="A1606" t="s">
        <v>201</v>
      </c>
      <c r="B1606" t="s">
        <v>9780</v>
      </c>
      <c r="C1606" t="s">
        <v>9781</v>
      </c>
      <c r="D1606" t="s">
        <v>9781</v>
      </c>
      <c r="E1606" t="s">
        <v>1338</v>
      </c>
      <c r="F1606" s="1">
        <v>41669</v>
      </c>
      <c r="G1606" s="1">
        <v>43858</v>
      </c>
      <c r="I1606" t="s">
        <v>8548</v>
      </c>
      <c r="J1606">
        <v>7266</v>
      </c>
      <c r="K1606" t="s">
        <v>8548</v>
      </c>
      <c r="L1606" t="s">
        <v>206</v>
      </c>
      <c r="P1606" t="s">
        <v>1630</v>
      </c>
      <c r="Q1606" t="s">
        <v>9782</v>
      </c>
      <c r="R1606" t="s">
        <v>9783</v>
      </c>
    </row>
    <row r="1607" spans="1:18" x14ac:dyDescent="0.25">
      <c r="A1607" t="s">
        <v>178</v>
      </c>
      <c r="B1607" t="s">
        <v>9784</v>
      </c>
      <c r="C1607" t="s">
        <v>9785</v>
      </c>
      <c r="D1607" t="s">
        <v>9785</v>
      </c>
      <c r="E1607" t="s">
        <v>1338</v>
      </c>
      <c r="F1607" s="1">
        <v>43084</v>
      </c>
      <c r="G1607" s="1">
        <v>43690</v>
      </c>
      <c r="I1607" t="s">
        <v>9786</v>
      </c>
      <c r="K1607" t="s">
        <v>9787</v>
      </c>
      <c r="L1607" t="s">
        <v>145</v>
      </c>
      <c r="M1607" t="s">
        <v>9788</v>
      </c>
      <c r="N1607" t="s">
        <v>9789</v>
      </c>
      <c r="O1607" t="s">
        <v>9790</v>
      </c>
      <c r="P1607" t="s">
        <v>1630</v>
      </c>
      <c r="Q1607" t="s">
        <v>880</v>
      </c>
    </row>
    <row r="1608" spans="1:18" x14ac:dyDescent="0.25">
      <c r="A1608" t="s">
        <v>46</v>
      </c>
      <c r="B1608" t="s">
        <v>9791</v>
      </c>
      <c r="C1608" t="s">
        <v>9792</v>
      </c>
      <c r="D1608" t="s">
        <v>9792</v>
      </c>
      <c r="E1608" t="s">
        <v>1338</v>
      </c>
      <c r="F1608" s="1">
        <v>42780</v>
      </c>
      <c r="G1608" s="1">
        <v>43874</v>
      </c>
      <c r="I1608" t="s">
        <v>9793</v>
      </c>
      <c r="J1608">
        <v>31055</v>
      </c>
      <c r="K1608" t="s">
        <v>9794</v>
      </c>
      <c r="L1608" t="s">
        <v>32</v>
      </c>
      <c r="P1608" t="s">
        <v>1088</v>
      </c>
      <c r="Q1608" t="s">
        <v>4855</v>
      </c>
    </row>
    <row r="1609" spans="1:18" x14ac:dyDescent="0.25">
      <c r="A1609" t="s">
        <v>39</v>
      </c>
      <c r="B1609" t="s">
        <v>9795</v>
      </c>
      <c r="C1609" t="s">
        <v>9796</v>
      </c>
      <c r="D1609" t="s">
        <v>9796</v>
      </c>
      <c r="E1609" t="s">
        <v>1338</v>
      </c>
      <c r="F1609" s="1">
        <v>42690</v>
      </c>
      <c r="G1609" s="1">
        <v>43784</v>
      </c>
      <c r="I1609" t="s">
        <v>9797</v>
      </c>
      <c r="K1609" t="s">
        <v>9798</v>
      </c>
      <c r="L1609" t="s">
        <v>377</v>
      </c>
      <c r="P1609" t="s">
        <v>1620</v>
      </c>
      <c r="Q1609" t="s">
        <v>2897</v>
      </c>
    </row>
    <row r="1610" spans="1:18" x14ac:dyDescent="0.25">
      <c r="A1610" t="s">
        <v>39</v>
      </c>
      <c r="B1610" t="s">
        <v>9799</v>
      </c>
      <c r="C1610" t="s">
        <v>9800</v>
      </c>
      <c r="D1610" t="s">
        <v>9800</v>
      </c>
      <c r="E1610" t="s">
        <v>1338</v>
      </c>
      <c r="F1610" s="1">
        <v>43290</v>
      </c>
      <c r="G1610" s="1">
        <v>44385</v>
      </c>
      <c r="I1610" t="s">
        <v>9801</v>
      </c>
      <c r="J1610">
        <v>4270703</v>
      </c>
      <c r="K1610" t="s">
        <v>9802</v>
      </c>
      <c r="L1610" t="s">
        <v>377</v>
      </c>
      <c r="P1610" t="s">
        <v>1630</v>
      </c>
      <c r="Q1610" t="s">
        <v>9803</v>
      </c>
    </row>
    <row r="1611" spans="1:18" x14ac:dyDescent="0.25">
      <c r="A1611" t="s">
        <v>77</v>
      </c>
      <c r="B1611" t="s">
        <v>9804</v>
      </c>
      <c r="C1611" t="s">
        <v>9805</v>
      </c>
      <c r="D1611" t="s">
        <v>9805</v>
      </c>
      <c r="E1611" t="s">
        <v>1338</v>
      </c>
      <c r="F1611" s="1">
        <v>43378</v>
      </c>
      <c r="G1611" s="1">
        <v>44473</v>
      </c>
      <c r="I1611" t="s">
        <v>9806</v>
      </c>
      <c r="K1611" t="s">
        <v>9807</v>
      </c>
      <c r="L1611" t="s">
        <v>377</v>
      </c>
      <c r="M1611" t="s">
        <v>9808</v>
      </c>
      <c r="O1611" t="s">
        <v>9809</v>
      </c>
      <c r="P1611" t="s">
        <v>1630</v>
      </c>
      <c r="Q1611" t="s">
        <v>9810</v>
      </c>
    </row>
    <row r="1612" spans="1:18" x14ac:dyDescent="0.25">
      <c r="A1612" t="s">
        <v>77</v>
      </c>
      <c r="B1612" t="s">
        <v>9811</v>
      </c>
      <c r="C1612" t="s">
        <v>9812</v>
      </c>
      <c r="D1612" t="s">
        <v>9812</v>
      </c>
      <c r="E1612" t="s">
        <v>1338</v>
      </c>
      <c r="F1612" s="1">
        <v>42972</v>
      </c>
      <c r="G1612" s="1">
        <v>43546</v>
      </c>
      <c r="I1612" t="s">
        <v>9813</v>
      </c>
      <c r="J1612">
        <v>4160000</v>
      </c>
      <c r="K1612" t="s">
        <v>9814</v>
      </c>
      <c r="L1612" t="s">
        <v>377</v>
      </c>
      <c r="P1612" t="s">
        <v>1630</v>
      </c>
      <c r="Q1612" t="s">
        <v>9815</v>
      </c>
      <c r="R1612" t="s">
        <v>9816</v>
      </c>
    </row>
    <row r="1613" spans="1:18" x14ac:dyDescent="0.25">
      <c r="A1613" t="s">
        <v>77</v>
      </c>
      <c r="B1613" t="s">
        <v>9817</v>
      </c>
      <c r="C1613" t="s">
        <v>9818</v>
      </c>
      <c r="D1613" t="s">
        <v>9818</v>
      </c>
      <c r="E1613" t="s">
        <v>1338</v>
      </c>
      <c r="F1613" s="1">
        <v>43133</v>
      </c>
      <c r="G1613" s="1">
        <v>44228</v>
      </c>
      <c r="I1613" t="s">
        <v>9819</v>
      </c>
      <c r="K1613" t="s">
        <v>2989</v>
      </c>
      <c r="L1613" t="s">
        <v>377</v>
      </c>
      <c r="M1613" t="s">
        <v>9820</v>
      </c>
      <c r="O1613" t="s">
        <v>9809</v>
      </c>
      <c r="P1613" t="s">
        <v>1630</v>
      </c>
      <c r="Q1613" t="s">
        <v>9810</v>
      </c>
    </row>
    <row r="1614" spans="1:18" x14ac:dyDescent="0.25">
      <c r="A1614" t="s">
        <v>77</v>
      </c>
      <c r="B1614" t="s">
        <v>9821</v>
      </c>
      <c r="C1614" t="s">
        <v>9822</v>
      </c>
      <c r="D1614" t="s">
        <v>9822</v>
      </c>
      <c r="E1614" t="s">
        <v>1338</v>
      </c>
      <c r="F1614" s="1">
        <v>43496</v>
      </c>
      <c r="G1614" s="1">
        <v>44499</v>
      </c>
      <c r="I1614" t="s">
        <v>9823</v>
      </c>
      <c r="J1614">
        <v>5480000</v>
      </c>
      <c r="K1614" t="s">
        <v>1431</v>
      </c>
      <c r="L1614" t="s">
        <v>377</v>
      </c>
      <c r="M1614" t="s">
        <v>9824</v>
      </c>
      <c r="P1614" t="s">
        <v>1088</v>
      </c>
      <c r="Q1614" t="s">
        <v>9825</v>
      </c>
    </row>
    <row r="1615" spans="1:18" x14ac:dyDescent="0.25">
      <c r="A1615" t="s">
        <v>59</v>
      </c>
      <c r="B1615" t="s">
        <v>9826</v>
      </c>
      <c r="C1615" t="s">
        <v>9827</v>
      </c>
      <c r="D1615" t="s">
        <v>9827</v>
      </c>
      <c r="E1615" t="s">
        <v>1338</v>
      </c>
      <c r="F1615" s="1">
        <v>43140</v>
      </c>
      <c r="G1615" s="1">
        <v>44235</v>
      </c>
      <c r="I1615" t="s">
        <v>9828</v>
      </c>
      <c r="J1615">
        <v>71500</v>
      </c>
      <c r="K1615" t="s">
        <v>9829</v>
      </c>
      <c r="L1615" t="s">
        <v>224</v>
      </c>
      <c r="M1615" t="s">
        <v>9830</v>
      </c>
      <c r="O1615" t="s">
        <v>9831</v>
      </c>
      <c r="P1615" t="s">
        <v>1630</v>
      </c>
      <c r="Q1615" t="s">
        <v>1913</v>
      </c>
    </row>
    <row r="1616" spans="1:18" x14ac:dyDescent="0.25">
      <c r="A1616" t="s">
        <v>201</v>
      </c>
      <c r="B1616" t="s">
        <v>9832</v>
      </c>
      <c r="C1616" t="s">
        <v>9833</v>
      </c>
      <c r="D1616" t="s">
        <v>9833</v>
      </c>
      <c r="E1616" t="s">
        <v>1338</v>
      </c>
      <c r="F1616" s="1">
        <v>43422</v>
      </c>
      <c r="G1616" s="1">
        <v>44518</v>
      </c>
      <c r="I1616" t="s">
        <v>9834</v>
      </c>
      <c r="J1616">
        <v>8135</v>
      </c>
      <c r="K1616" t="s">
        <v>9835</v>
      </c>
      <c r="L1616" t="s">
        <v>206</v>
      </c>
      <c r="M1616" t="s">
        <v>9836</v>
      </c>
      <c r="N1616" t="s">
        <v>9837</v>
      </c>
      <c r="O1616" t="s">
        <v>9838</v>
      </c>
      <c r="P1616" t="s">
        <v>1088</v>
      </c>
      <c r="Q1616" t="s">
        <v>9839</v>
      </c>
    </row>
    <row r="1617" spans="1:18" x14ac:dyDescent="0.25">
      <c r="A1617" t="s">
        <v>201</v>
      </c>
      <c r="B1617" t="s">
        <v>9840</v>
      </c>
      <c r="C1617" t="s">
        <v>9841</v>
      </c>
      <c r="D1617" t="s">
        <v>9841</v>
      </c>
      <c r="E1617" t="s">
        <v>1338</v>
      </c>
      <c r="F1617" s="1">
        <v>43287</v>
      </c>
      <c r="G1617" s="1">
        <v>44383</v>
      </c>
      <c r="I1617" t="s">
        <v>9842</v>
      </c>
      <c r="J1617">
        <v>8214</v>
      </c>
      <c r="K1617" t="s">
        <v>9843</v>
      </c>
      <c r="L1617" t="s">
        <v>206</v>
      </c>
      <c r="M1617" t="s">
        <v>9844</v>
      </c>
      <c r="N1617" t="s">
        <v>9845</v>
      </c>
      <c r="O1617" t="s">
        <v>9846</v>
      </c>
      <c r="P1617" t="s">
        <v>1088</v>
      </c>
      <c r="Q1617" t="s">
        <v>9847</v>
      </c>
    </row>
    <row r="1618" spans="1:18" x14ac:dyDescent="0.25">
      <c r="A1618" t="s">
        <v>77</v>
      </c>
      <c r="B1618" t="s">
        <v>9848</v>
      </c>
      <c r="C1618" t="s">
        <v>9849</v>
      </c>
      <c r="D1618" t="s">
        <v>9849</v>
      </c>
      <c r="E1618" t="s">
        <v>1338</v>
      </c>
      <c r="F1618" s="1">
        <v>43049</v>
      </c>
      <c r="G1618" s="1">
        <v>44144</v>
      </c>
      <c r="I1618" t="s">
        <v>9850</v>
      </c>
      <c r="K1618" t="s">
        <v>9851</v>
      </c>
      <c r="L1618" t="s">
        <v>234</v>
      </c>
      <c r="P1618" t="s">
        <v>1630</v>
      </c>
      <c r="Q1618" t="s">
        <v>2274</v>
      </c>
    </row>
    <row r="1619" spans="1:18" x14ac:dyDescent="0.25">
      <c r="A1619" t="s">
        <v>721</v>
      </c>
      <c r="B1619" t="s">
        <v>9852</v>
      </c>
      <c r="C1619" t="s">
        <v>9853</v>
      </c>
      <c r="D1619" t="s">
        <v>9853</v>
      </c>
      <c r="E1619" t="s">
        <v>1338</v>
      </c>
      <c r="F1619" s="1">
        <v>42870</v>
      </c>
      <c r="G1619" s="1">
        <v>43965</v>
      </c>
      <c r="I1619" t="s">
        <v>9854</v>
      </c>
      <c r="J1619">
        <v>19148</v>
      </c>
      <c r="K1619" t="s">
        <v>9855</v>
      </c>
      <c r="L1619" t="s">
        <v>234</v>
      </c>
      <c r="M1619" t="s">
        <v>9856</v>
      </c>
      <c r="N1619" t="s">
        <v>9857</v>
      </c>
      <c r="O1619" t="s">
        <v>9858</v>
      </c>
      <c r="P1619" t="s">
        <v>3186</v>
      </c>
      <c r="Q1619" t="s">
        <v>9859</v>
      </c>
    </row>
    <row r="1620" spans="1:18" x14ac:dyDescent="0.25">
      <c r="A1620" t="s">
        <v>124</v>
      </c>
      <c r="B1620" t="s">
        <v>9860</v>
      </c>
      <c r="C1620" t="s">
        <v>9861</v>
      </c>
      <c r="D1620" t="s">
        <v>9861</v>
      </c>
      <c r="E1620" t="s">
        <v>1338</v>
      </c>
      <c r="F1620" s="1">
        <v>42704</v>
      </c>
      <c r="G1620" s="1">
        <v>43798</v>
      </c>
      <c r="I1620" t="s">
        <v>9862</v>
      </c>
      <c r="J1620">
        <v>94903</v>
      </c>
      <c r="K1620" t="s">
        <v>9863</v>
      </c>
      <c r="L1620" t="s">
        <v>129</v>
      </c>
      <c r="P1620" t="s">
        <v>9864</v>
      </c>
      <c r="Q1620" t="s">
        <v>880</v>
      </c>
    </row>
    <row r="1621" spans="1:18" x14ac:dyDescent="0.25">
      <c r="A1621" t="s">
        <v>114</v>
      </c>
      <c r="B1621" t="s">
        <v>9865</v>
      </c>
      <c r="C1621" t="s">
        <v>9866</v>
      </c>
      <c r="D1621" t="s">
        <v>9866</v>
      </c>
      <c r="E1621" t="s">
        <v>1338</v>
      </c>
      <c r="F1621" s="1">
        <v>42877</v>
      </c>
      <c r="G1621" s="1">
        <v>43972</v>
      </c>
      <c r="I1621" t="s">
        <v>9867</v>
      </c>
      <c r="J1621">
        <v>56291</v>
      </c>
      <c r="K1621" t="s">
        <v>9868</v>
      </c>
      <c r="L1621" t="s">
        <v>17</v>
      </c>
      <c r="P1621" t="s">
        <v>1630</v>
      </c>
      <c r="Q1621" t="s">
        <v>9869</v>
      </c>
    </row>
    <row r="1622" spans="1:18" x14ac:dyDescent="0.25">
      <c r="A1622" t="s">
        <v>114</v>
      </c>
      <c r="B1622" t="s">
        <v>9870</v>
      </c>
      <c r="C1622" t="s">
        <v>9871</v>
      </c>
      <c r="D1622" t="s">
        <v>9871</v>
      </c>
      <c r="E1622" t="s">
        <v>1338</v>
      </c>
      <c r="F1622" s="1">
        <v>42909</v>
      </c>
      <c r="G1622" s="1">
        <v>44004</v>
      </c>
      <c r="I1622" t="s">
        <v>9872</v>
      </c>
      <c r="J1622" t="s">
        <v>9873</v>
      </c>
      <c r="K1622" t="s">
        <v>9874</v>
      </c>
      <c r="L1622" t="s">
        <v>442</v>
      </c>
      <c r="M1622" t="s">
        <v>9875</v>
      </c>
      <c r="N1622">
        <v>918674253301</v>
      </c>
      <c r="O1622" t="s">
        <v>9876</v>
      </c>
      <c r="P1622" t="s">
        <v>1271</v>
      </c>
      <c r="Q1622" t="s">
        <v>1900</v>
      </c>
    </row>
    <row r="1623" spans="1:18" x14ac:dyDescent="0.25">
      <c r="A1623" t="s">
        <v>39</v>
      </c>
      <c r="B1623" t="s">
        <v>9877</v>
      </c>
      <c r="C1623" t="s">
        <v>9878</v>
      </c>
      <c r="D1623" t="s">
        <v>9878</v>
      </c>
      <c r="E1623" t="s">
        <v>1338</v>
      </c>
      <c r="F1623" s="1">
        <v>42849</v>
      </c>
      <c r="G1623" s="1">
        <v>43944</v>
      </c>
      <c r="I1623" t="s">
        <v>9879</v>
      </c>
      <c r="J1623">
        <v>534261</v>
      </c>
      <c r="K1623" t="s">
        <v>9880</v>
      </c>
      <c r="L1623" t="s">
        <v>442</v>
      </c>
      <c r="M1623" t="s">
        <v>9881</v>
      </c>
      <c r="N1623" t="s">
        <v>9882</v>
      </c>
      <c r="O1623" t="s">
        <v>9883</v>
      </c>
      <c r="P1623" t="s">
        <v>1271</v>
      </c>
      <c r="Q1623" t="s">
        <v>2539</v>
      </c>
      <c r="R1623" t="s">
        <v>9884</v>
      </c>
    </row>
    <row r="1624" spans="1:18" x14ac:dyDescent="0.25">
      <c r="A1624" t="s">
        <v>397</v>
      </c>
      <c r="B1624" t="s">
        <v>9885</v>
      </c>
      <c r="C1624" t="s">
        <v>9886</v>
      </c>
      <c r="D1624" t="s">
        <v>9886</v>
      </c>
      <c r="E1624" t="s">
        <v>1338</v>
      </c>
      <c r="F1624" s="1">
        <v>42787</v>
      </c>
      <c r="G1624" s="1">
        <v>43881</v>
      </c>
      <c r="I1624" t="s">
        <v>9887</v>
      </c>
      <c r="J1624" t="s">
        <v>9888</v>
      </c>
      <c r="K1624" t="s">
        <v>1198</v>
      </c>
      <c r="L1624" t="s">
        <v>387</v>
      </c>
      <c r="P1624" t="s">
        <v>2785</v>
      </c>
      <c r="Q1624" t="s">
        <v>4542</v>
      </c>
    </row>
    <row r="1625" spans="1:18" x14ac:dyDescent="0.25">
      <c r="A1625" t="s">
        <v>721</v>
      </c>
      <c r="B1625" t="s">
        <v>9889</v>
      </c>
      <c r="C1625" t="s">
        <v>9890</v>
      </c>
      <c r="D1625" t="s">
        <v>9890</v>
      </c>
      <c r="E1625" t="s">
        <v>1338</v>
      </c>
      <c r="F1625" s="1">
        <v>43055</v>
      </c>
      <c r="G1625" s="1">
        <v>43667</v>
      </c>
      <c r="I1625" t="s">
        <v>9891</v>
      </c>
      <c r="J1625">
        <v>90220</v>
      </c>
      <c r="K1625" t="s">
        <v>9892</v>
      </c>
      <c r="L1625" t="s">
        <v>234</v>
      </c>
      <c r="M1625" t="s">
        <v>9893</v>
      </c>
      <c r="N1625" t="s">
        <v>9894</v>
      </c>
      <c r="O1625" t="s">
        <v>9895</v>
      </c>
      <c r="P1625" t="s">
        <v>9896</v>
      </c>
      <c r="Q1625" t="s">
        <v>9897</v>
      </c>
      <c r="R1625" t="s">
        <v>9898</v>
      </c>
    </row>
    <row r="1626" spans="1:18" x14ac:dyDescent="0.25">
      <c r="A1626" t="s">
        <v>39</v>
      </c>
      <c r="B1626" t="s">
        <v>9899</v>
      </c>
      <c r="C1626" t="s">
        <v>9900</v>
      </c>
      <c r="D1626" t="s">
        <v>9900</v>
      </c>
      <c r="E1626" t="s">
        <v>1338</v>
      </c>
      <c r="F1626" s="1">
        <v>42990</v>
      </c>
      <c r="G1626" s="1">
        <v>44085</v>
      </c>
      <c r="I1626" t="s">
        <v>9901</v>
      </c>
      <c r="J1626" t="s">
        <v>9902</v>
      </c>
      <c r="K1626" t="s">
        <v>9903</v>
      </c>
      <c r="L1626" t="s">
        <v>45</v>
      </c>
      <c r="M1626" t="s">
        <v>9904</v>
      </c>
      <c r="N1626" t="s">
        <v>9905</v>
      </c>
      <c r="O1626" t="s">
        <v>9906</v>
      </c>
      <c r="P1626" t="s">
        <v>6876</v>
      </c>
      <c r="Q1626" t="s">
        <v>2490</v>
      </c>
      <c r="R1626" t="s">
        <v>9907</v>
      </c>
    </row>
    <row r="1627" spans="1:18" x14ac:dyDescent="0.25">
      <c r="A1627" t="s">
        <v>319</v>
      </c>
      <c r="B1627" t="s">
        <v>9908</v>
      </c>
      <c r="C1627" t="s">
        <v>9909</v>
      </c>
      <c r="D1627" t="s">
        <v>9909</v>
      </c>
      <c r="E1627" t="s">
        <v>1338</v>
      </c>
      <c r="F1627" s="1">
        <v>43410</v>
      </c>
      <c r="G1627" s="1">
        <v>44505</v>
      </c>
      <c r="I1627" t="s">
        <v>9910</v>
      </c>
      <c r="J1627" t="s">
        <v>9911</v>
      </c>
      <c r="K1627" t="s">
        <v>1636</v>
      </c>
      <c r="L1627" t="s">
        <v>45</v>
      </c>
      <c r="P1627" t="s">
        <v>9912</v>
      </c>
      <c r="Q1627" t="s">
        <v>1621</v>
      </c>
    </row>
    <row r="1628" spans="1:18" x14ac:dyDescent="0.25">
      <c r="A1628" t="s">
        <v>59</v>
      </c>
      <c r="B1628" t="s">
        <v>9913</v>
      </c>
      <c r="C1628" t="s">
        <v>9914</v>
      </c>
      <c r="D1628" t="s">
        <v>9914</v>
      </c>
      <c r="E1628" t="s">
        <v>1338</v>
      </c>
      <c r="F1628" s="1">
        <v>43324</v>
      </c>
      <c r="G1628" s="1">
        <v>44419</v>
      </c>
      <c r="I1628" t="s">
        <v>9915</v>
      </c>
      <c r="J1628">
        <v>84</v>
      </c>
      <c r="K1628" t="s">
        <v>9916</v>
      </c>
      <c r="L1628" t="s">
        <v>66</v>
      </c>
      <c r="P1628" t="s">
        <v>1033</v>
      </c>
      <c r="Q1628" t="s">
        <v>6877</v>
      </c>
    </row>
    <row r="1629" spans="1:18" x14ac:dyDescent="0.25">
      <c r="A1629" t="s">
        <v>59</v>
      </c>
      <c r="B1629" t="s">
        <v>9917</v>
      </c>
      <c r="C1629" t="s">
        <v>9918</v>
      </c>
      <c r="D1629" t="s">
        <v>9918</v>
      </c>
      <c r="E1629" t="s">
        <v>1338</v>
      </c>
      <c r="F1629" s="1">
        <v>43140</v>
      </c>
      <c r="G1629" s="1">
        <v>44235</v>
      </c>
      <c r="I1629" t="s">
        <v>3216</v>
      </c>
      <c r="J1629">
        <v>94320</v>
      </c>
      <c r="K1629" t="s">
        <v>3217</v>
      </c>
      <c r="L1629" t="s">
        <v>224</v>
      </c>
      <c r="P1629" t="s">
        <v>1823</v>
      </c>
      <c r="Q1629" t="s">
        <v>9919</v>
      </c>
    </row>
    <row r="1630" spans="1:18" x14ac:dyDescent="0.25">
      <c r="A1630" t="s">
        <v>124</v>
      </c>
      <c r="B1630" t="s">
        <v>9920</v>
      </c>
      <c r="C1630" t="s">
        <v>9921</v>
      </c>
      <c r="D1630" t="s">
        <v>9921</v>
      </c>
      <c r="E1630" t="s">
        <v>1338</v>
      </c>
      <c r="F1630" s="1">
        <v>43411</v>
      </c>
      <c r="G1630" s="1">
        <v>43953</v>
      </c>
      <c r="I1630" t="s">
        <v>9922</v>
      </c>
      <c r="J1630">
        <v>5433</v>
      </c>
      <c r="K1630" t="s">
        <v>9923</v>
      </c>
      <c r="L1630" t="s">
        <v>120</v>
      </c>
      <c r="P1630" t="s">
        <v>2489</v>
      </c>
      <c r="Q1630" t="s">
        <v>4812</v>
      </c>
    </row>
    <row r="1631" spans="1:18" x14ac:dyDescent="0.25">
      <c r="A1631" t="s">
        <v>59</v>
      </c>
      <c r="B1631" t="s">
        <v>9924</v>
      </c>
      <c r="C1631" t="s">
        <v>9925</v>
      </c>
      <c r="D1631" t="s">
        <v>9925</v>
      </c>
      <c r="E1631" t="s">
        <v>1338</v>
      </c>
      <c r="F1631" s="1">
        <v>42925</v>
      </c>
      <c r="G1631" s="1">
        <v>44020</v>
      </c>
      <c r="I1631" t="s">
        <v>9926</v>
      </c>
      <c r="J1631">
        <v>56100</v>
      </c>
      <c r="K1631" t="s">
        <v>1727</v>
      </c>
      <c r="L1631" t="s">
        <v>224</v>
      </c>
      <c r="M1631" t="s">
        <v>9927</v>
      </c>
      <c r="N1631" t="s">
        <v>9928</v>
      </c>
      <c r="O1631" t="s">
        <v>9929</v>
      </c>
      <c r="P1631" t="s">
        <v>1854</v>
      </c>
      <c r="Q1631" t="s">
        <v>1836</v>
      </c>
    </row>
    <row r="1632" spans="1:18" x14ac:dyDescent="0.25">
      <c r="A1632" t="s">
        <v>59</v>
      </c>
      <c r="B1632" t="s">
        <v>9930</v>
      </c>
      <c r="C1632" t="s">
        <v>9931</v>
      </c>
      <c r="D1632" t="s">
        <v>9931</v>
      </c>
      <c r="E1632" t="s">
        <v>1338</v>
      </c>
      <c r="F1632" s="1">
        <v>42591</v>
      </c>
      <c r="G1632" s="1">
        <v>43685</v>
      </c>
      <c r="I1632" t="s">
        <v>9932</v>
      </c>
      <c r="J1632">
        <v>29900</v>
      </c>
      <c r="K1632" t="s">
        <v>9933</v>
      </c>
      <c r="L1632" t="s">
        <v>224</v>
      </c>
      <c r="M1632" t="s">
        <v>9934</v>
      </c>
      <c r="N1632" t="s">
        <v>9935</v>
      </c>
      <c r="O1632" t="s">
        <v>9936</v>
      </c>
      <c r="P1632" t="s">
        <v>1088</v>
      </c>
      <c r="Q1632" t="s">
        <v>9937</v>
      </c>
      <c r="R1632" t="s">
        <v>9938</v>
      </c>
    </row>
    <row r="1633" spans="1:18" x14ac:dyDescent="0.25">
      <c r="A1633" t="s">
        <v>59</v>
      </c>
      <c r="B1633" t="s">
        <v>9939</v>
      </c>
      <c r="C1633" t="s">
        <v>9940</v>
      </c>
      <c r="D1633" t="s">
        <v>9940</v>
      </c>
      <c r="E1633" t="s">
        <v>1338</v>
      </c>
      <c r="F1633" s="1">
        <v>43279</v>
      </c>
      <c r="G1633" s="1">
        <v>44014</v>
      </c>
      <c r="I1633" t="s">
        <v>9941</v>
      </c>
      <c r="J1633">
        <v>56400</v>
      </c>
      <c r="K1633" t="s">
        <v>9942</v>
      </c>
      <c r="L1633" t="s">
        <v>224</v>
      </c>
      <c r="P1633" t="s">
        <v>1630</v>
      </c>
      <c r="Q1633" t="s">
        <v>1913</v>
      </c>
    </row>
    <row r="1634" spans="1:18" x14ac:dyDescent="0.25">
      <c r="A1634" t="s">
        <v>59</v>
      </c>
      <c r="B1634" t="s">
        <v>9943</v>
      </c>
      <c r="C1634" t="s">
        <v>9944</v>
      </c>
      <c r="D1634" t="s">
        <v>9944</v>
      </c>
      <c r="E1634" t="s">
        <v>1338</v>
      </c>
      <c r="F1634" s="1">
        <v>42952</v>
      </c>
      <c r="G1634" s="1">
        <v>44047</v>
      </c>
      <c r="I1634" t="s">
        <v>9945</v>
      </c>
      <c r="J1634">
        <v>59640</v>
      </c>
      <c r="K1634" t="s">
        <v>9946</v>
      </c>
      <c r="L1634" t="s">
        <v>224</v>
      </c>
      <c r="M1634" t="s">
        <v>9947</v>
      </c>
      <c r="N1634" t="s">
        <v>9948</v>
      </c>
      <c r="O1634" t="s">
        <v>9949</v>
      </c>
      <c r="P1634" t="s">
        <v>1630</v>
      </c>
      <c r="Q1634" t="s">
        <v>9950</v>
      </c>
    </row>
    <row r="1635" spans="1:18" x14ac:dyDescent="0.25">
      <c r="A1635" t="s">
        <v>77</v>
      </c>
      <c r="B1635" t="s">
        <v>9951</v>
      </c>
      <c r="C1635" t="s">
        <v>9952</v>
      </c>
      <c r="D1635" t="s">
        <v>9952</v>
      </c>
      <c r="E1635" t="s">
        <v>1338</v>
      </c>
      <c r="F1635" s="1">
        <v>42891</v>
      </c>
      <c r="G1635" s="1">
        <v>43986</v>
      </c>
      <c r="I1635" t="s">
        <v>9953</v>
      </c>
      <c r="K1635" t="s">
        <v>401</v>
      </c>
      <c r="L1635" t="s">
        <v>402</v>
      </c>
      <c r="P1635" t="s">
        <v>8599</v>
      </c>
      <c r="Q1635" t="s">
        <v>9954</v>
      </c>
    </row>
    <row r="1636" spans="1:18" x14ac:dyDescent="0.25">
      <c r="A1636" t="s">
        <v>114</v>
      </c>
      <c r="B1636" t="s">
        <v>9955</v>
      </c>
      <c r="C1636" t="s">
        <v>9956</v>
      </c>
      <c r="D1636" t="s">
        <v>9956</v>
      </c>
      <c r="E1636" t="s">
        <v>1338</v>
      </c>
      <c r="F1636" s="1">
        <v>43351</v>
      </c>
      <c r="G1636" s="1">
        <v>44446</v>
      </c>
      <c r="I1636" t="s">
        <v>9957</v>
      </c>
      <c r="J1636">
        <v>28197</v>
      </c>
      <c r="K1636" t="s">
        <v>4258</v>
      </c>
      <c r="L1636" t="s">
        <v>17</v>
      </c>
      <c r="M1636" t="s">
        <v>9958</v>
      </c>
      <c r="N1636" t="s">
        <v>9959</v>
      </c>
      <c r="O1636" t="s">
        <v>9960</v>
      </c>
      <c r="P1636" t="s">
        <v>1088</v>
      </c>
      <c r="Q1636" t="s">
        <v>1658</v>
      </c>
      <c r="R1636" t="s">
        <v>9961</v>
      </c>
    </row>
    <row r="1637" spans="1:18" x14ac:dyDescent="0.25">
      <c r="A1637" t="s">
        <v>59</v>
      </c>
      <c r="B1637" t="s">
        <v>9962</v>
      </c>
      <c r="C1637" t="s">
        <v>9963</v>
      </c>
      <c r="D1637" t="s">
        <v>9963</v>
      </c>
      <c r="E1637" t="s">
        <v>1338</v>
      </c>
      <c r="F1637" s="1">
        <v>43147</v>
      </c>
      <c r="G1637" s="1">
        <v>44242</v>
      </c>
      <c r="I1637" t="s">
        <v>9964</v>
      </c>
      <c r="K1637" t="s">
        <v>3739</v>
      </c>
      <c r="L1637" t="s">
        <v>442</v>
      </c>
      <c r="P1637" t="s">
        <v>1271</v>
      </c>
      <c r="Q1637" t="s">
        <v>3731</v>
      </c>
    </row>
    <row r="1638" spans="1:18" x14ac:dyDescent="0.25">
      <c r="A1638" t="s">
        <v>59</v>
      </c>
      <c r="B1638" t="s">
        <v>9965</v>
      </c>
      <c r="C1638" t="s">
        <v>9966</v>
      </c>
      <c r="D1638" t="s">
        <v>9966</v>
      </c>
      <c r="E1638" t="s">
        <v>1338</v>
      </c>
      <c r="F1638" s="1">
        <v>42507</v>
      </c>
      <c r="G1638" s="1">
        <v>43601</v>
      </c>
      <c r="I1638" t="s">
        <v>9967</v>
      </c>
      <c r="J1638">
        <v>49080</v>
      </c>
      <c r="K1638" t="s">
        <v>9968</v>
      </c>
      <c r="L1638" t="s">
        <v>224</v>
      </c>
      <c r="P1638" t="s">
        <v>1797</v>
      </c>
      <c r="Q1638" t="s">
        <v>2886</v>
      </c>
    </row>
    <row r="1639" spans="1:18" x14ac:dyDescent="0.25">
      <c r="A1639" t="s">
        <v>192</v>
      </c>
      <c r="B1639" t="s">
        <v>9969</v>
      </c>
      <c r="C1639" t="s">
        <v>9970</v>
      </c>
      <c r="D1639" t="s">
        <v>9970</v>
      </c>
      <c r="E1639" t="s">
        <v>1338</v>
      </c>
      <c r="F1639" s="1">
        <v>42916</v>
      </c>
      <c r="G1639" s="1">
        <v>44011</v>
      </c>
      <c r="I1639" t="s">
        <v>9971</v>
      </c>
      <c r="J1639">
        <v>8105</v>
      </c>
      <c r="K1639" t="s">
        <v>9972</v>
      </c>
      <c r="L1639" t="s">
        <v>197</v>
      </c>
      <c r="P1639" t="s">
        <v>3201</v>
      </c>
      <c r="Q1639" t="s">
        <v>1407</v>
      </c>
    </row>
    <row r="1640" spans="1:18" x14ac:dyDescent="0.25">
      <c r="A1640" t="s">
        <v>59</v>
      </c>
      <c r="B1640" t="s">
        <v>9973</v>
      </c>
      <c r="C1640" t="s">
        <v>9974</v>
      </c>
      <c r="D1640" t="s">
        <v>9974</v>
      </c>
      <c r="E1640" t="s">
        <v>1338</v>
      </c>
      <c r="F1640" s="1">
        <v>42633</v>
      </c>
      <c r="G1640" s="1">
        <v>43727</v>
      </c>
      <c r="I1640" t="s">
        <v>9975</v>
      </c>
      <c r="J1640">
        <v>73410</v>
      </c>
      <c r="K1640" t="s">
        <v>9976</v>
      </c>
      <c r="L1640" t="s">
        <v>229</v>
      </c>
      <c r="M1640" t="s">
        <v>9977</v>
      </c>
      <c r="N1640" t="s">
        <v>9978</v>
      </c>
      <c r="O1640" t="s">
        <v>9979</v>
      </c>
      <c r="P1640" t="s">
        <v>1630</v>
      </c>
      <c r="Q1640" t="s">
        <v>1803</v>
      </c>
    </row>
    <row r="1641" spans="1:18" x14ac:dyDescent="0.25">
      <c r="A1641" t="s">
        <v>178</v>
      </c>
      <c r="B1641" t="s">
        <v>9980</v>
      </c>
      <c r="C1641" t="s">
        <v>9981</v>
      </c>
      <c r="D1641" t="s">
        <v>9981</v>
      </c>
      <c r="E1641" t="s">
        <v>1338</v>
      </c>
      <c r="F1641" s="1">
        <v>42754</v>
      </c>
      <c r="G1641" s="1">
        <v>43848</v>
      </c>
      <c r="I1641" t="s">
        <v>9982</v>
      </c>
      <c r="J1641" t="s">
        <v>9983</v>
      </c>
      <c r="K1641" t="s">
        <v>9984</v>
      </c>
      <c r="L1641" t="s">
        <v>778</v>
      </c>
      <c r="M1641" t="s">
        <v>9985</v>
      </c>
      <c r="P1641" t="s">
        <v>1630</v>
      </c>
      <c r="Q1641" t="s">
        <v>880</v>
      </c>
    </row>
    <row r="1642" spans="1:18" x14ac:dyDescent="0.25">
      <c r="A1642" t="s">
        <v>515</v>
      </c>
      <c r="B1642" t="s">
        <v>9986</v>
      </c>
      <c r="C1642" t="s">
        <v>9987</v>
      </c>
      <c r="E1642" t="s">
        <v>1338</v>
      </c>
      <c r="F1642" s="1">
        <v>42640</v>
      </c>
      <c r="G1642" s="1">
        <v>43734</v>
      </c>
      <c r="I1642" t="s">
        <v>9988</v>
      </c>
      <c r="J1642" t="s">
        <v>9989</v>
      </c>
      <c r="K1642" t="s">
        <v>9990</v>
      </c>
      <c r="L1642" t="s">
        <v>145</v>
      </c>
      <c r="P1642" t="s">
        <v>1475</v>
      </c>
      <c r="Q1642" t="s">
        <v>9991</v>
      </c>
    </row>
    <row r="1643" spans="1:18" x14ac:dyDescent="0.25">
      <c r="A1643" t="s">
        <v>274</v>
      </c>
      <c r="B1643" t="s">
        <v>9992</v>
      </c>
      <c r="C1643" t="s">
        <v>9993</v>
      </c>
      <c r="D1643" t="s">
        <v>9993</v>
      </c>
      <c r="E1643" t="s">
        <v>1338</v>
      </c>
      <c r="F1643" s="1">
        <v>42850</v>
      </c>
      <c r="G1643" s="1">
        <v>43583</v>
      </c>
      <c r="I1643" t="s">
        <v>9994</v>
      </c>
      <c r="J1643">
        <v>50014</v>
      </c>
      <c r="K1643" t="s">
        <v>9995</v>
      </c>
      <c r="L1643" t="s">
        <v>229</v>
      </c>
      <c r="P1643" t="s">
        <v>2209</v>
      </c>
      <c r="Q1643" t="s">
        <v>5699</v>
      </c>
    </row>
    <row r="1644" spans="1:18" x14ac:dyDescent="0.25">
      <c r="A1644" t="s">
        <v>201</v>
      </c>
      <c r="B1644" t="s">
        <v>9996</v>
      </c>
      <c r="C1644" t="s">
        <v>9997</v>
      </c>
      <c r="D1644" t="s">
        <v>9997</v>
      </c>
      <c r="E1644" t="s">
        <v>1338</v>
      </c>
      <c r="F1644" s="1">
        <v>42468</v>
      </c>
      <c r="G1644" s="1">
        <v>43730</v>
      </c>
      <c r="I1644" t="s">
        <v>9998</v>
      </c>
      <c r="J1644" t="s">
        <v>9999</v>
      </c>
      <c r="K1644" t="s">
        <v>1003</v>
      </c>
      <c r="L1644" t="s">
        <v>120</v>
      </c>
      <c r="M1644" t="s">
        <v>10000</v>
      </c>
      <c r="N1644" t="s">
        <v>10001</v>
      </c>
      <c r="O1644" t="s">
        <v>10002</v>
      </c>
      <c r="P1644" s="2" t="s">
        <v>10003</v>
      </c>
      <c r="Q1644" t="s">
        <v>10004</v>
      </c>
    </row>
    <row r="1645" spans="1:18" x14ac:dyDescent="0.25">
      <c r="A1645" t="s">
        <v>114</v>
      </c>
      <c r="B1645" t="s">
        <v>10005</v>
      </c>
      <c r="C1645" t="s">
        <v>10006</v>
      </c>
      <c r="D1645" t="s">
        <v>10006</v>
      </c>
      <c r="E1645" t="s">
        <v>1338</v>
      </c>
      <c r="F1645" s="1">
        <v>43235</v>
      </c>
      <c r="G1645" s="1">
        <v>44330</v>
      </c>
      <c r="I1645" t="s">
        <v>10007</v>
      </c>
      <c r="J1645">
        <v>22869</v>
      </c>
      <c r="K1645" t="s">
        <v>5435</v>
      </c>
      <c r="L1645" t="s">
        <v>17</v>
      </c>
      <c r="M1645" t="s">
        <v>10008</v>
      </c>
      <c r="N1645" t="s">
        <v>10009</v>
      </c>
      <c r="O1645" t="s">
        <v>10010</v>
      </c>
      <c r="P1645" t="s">
        <v>10011</v>
      </c>
      <c r="Q1645" t="s">
        <v>1621</v>
      </c>
      <c r="R1645" t="s">
        <v>10012</v>
      </c>
    </row>
    <row r="1646" spans="1:18" x14ac:dyDescent="0.25">
      <c r="A1646" t="s">
        <v>114</v>
      </c>
      <c r="B1646" t="s">
        <v>10013</v>
      </c>
      <c r="C1646" t="s">
        <v>10014</v>
      </c>
      <c r="D1646" t="s">
        <v>10014</v>
      </c>
      <c r="E1646" t="s">
        <v>1338</v>
      </c>
      <c r="F1646" s="1">
        <v>42952</v>
      </c>
      <c r="G1646" s="1">
        <v>44047</v>
      </c>
      <c r="I1646" t="s">
        <v>10015</v>
      </c>
      <c r="J1646">
        <v>88450</v>
      </c>
      <c r="K1646" t="s">
        <v>10016</v>
      </c>
      <c r="L1646" t="s">
        <v>17</v>
      </c>
      <c r="M1646" t="s">
        <v>10017</v>
      </c>
      <c r="N1646">
        <v>8395933689</v>
      </c>
      <c r="Q1646" t="s">
        <v>1631</v>
      </c>
    </row>
    <row r="1647" spans="1:18" x14ac:dyDescent="0.25">
      <c r="A1647" t="s">
        <v>11</v>
      </c>
      <c r="B1647" t="s">
        <v>10018</v>
      </c>
      <c r="C1647" t="s">
        <v>10019</v>
      </c>
      <c r="D1647" t="s">
        <v>10019</v>
      </c>
      <c r="E1647" t="s">
        <v>1338</v>
      </c>
      <c r="F1647" s="1">
        <v>43309</v>
      </c>
      <c r="G1647" s="1">
        <v>44404</v>
      </c>
      <c r="I1647" t="s">
        <v>10020</v>
      </c>
      <c r="J1647" t="s">
        <v>10021</v>
      </c>
      <c r="K1647" t="s">
        <v>10022</v>
      </c>
      <c r="L1647" t="s">
        <v>17</v>
      </c>
      <c r="M1647" t="s">
        <v>10023</v>
      </c>
      <c r="N1647" t="s">
        <v>10024</v>
      </c>
      <c r="O1647" t="s">
        <v>10025</v>
      </c>
      <c r="P1647" t="s">
        <v>1705</v>
      </c>
      <c r="Q1647" t="s">
        <v>880</v>
      </c>
    </row>
    <row r="1648" spans="1:18" x14ac:dyDescent="0.25">
      <c r="A1648" t="s">
        <v>46</v>
      </c>
      <c r="B1648" t="s">
        <v>10026</v>
      </c>
      <c r="C1648" t="s">
        <v>10027</v>
      </c>
      <c r="D1648" t="s">
        <v>10027</v>
      </c>
      <c r="E1648" t="s">
        <v>1338</v>
      </c>
      <c r="F1648" s="1">
        <v>43356</v>
      </c>
      <c r="G1648" s="1">
        <v>44466</v>
      </c>
      <c r="I1648" t="s">
        <v>10028</v>
      </c>
      <c r="J1648" t="s">
        <v>10029</v>
      </c>
      <c r="K1648" t="s">
        <v>10030</v>
      </c>
      <c r="L1648" t="s">
        <v>778</v>
      </c>
      <c r="P1648" t="s">
        <v>1939</v>
      </c>
      <c r="Q1648" t="s">
        <v>1970</v>
      </c>
      <c r="R1648" t="s">
        <v>10031</v>
      </c>
    </row>
    <row r="1649" spans="1:18" x14ac:dyDescent="0.25">
      <c r="A1649" t="s">
        <v>124</v>
      </c>
      <c r="B1649" t="s">
        <v>10032</v>
      </c>
      <c r="C1649" t="s">
        <v>10033</v>
      </c>
      <c r="D1649" t="s">
        <v>10033</v>
      </c>
      <c r="E1649" t="s">
        <v>1338</v>
      </c>
      <c r="F1649" s="1">
        <v>43223</v>
      </c>
      <c r="G1649" s="1">
        <v>44060</v>
      </c>
      <c r="I1649" t="s">
        <v>10034</v>
      </c>
      <c r="J1649" t="s">
        <v>10035</v>
      </c>
      <c r="K1649" t="s">
        <v>10036</v>
      </c>
      <c r="L1649" t="s">
        <v>778</v>
      </c>
      <c r="P1649" t="s">
        <v>1271</v>
      </c>
      <c r="Q1649" t="s">
        <v>10037</v>
      </c>
      <c r="R1649" t="s">
        <v>10038</v>
      </c>
    </row>
    <row r="1650" spans="1:18" x14ac:dyDescent="0.25">
      <c r="A1650" t="s">
        <v>114</v>
      </c>
      <c r="B1650" t="s">
        <v>10039</v>
      </c>
      <c r="C1650" t="s">
        <v>10040</v>
      </c>
      <c r="D1650" t="s">
        <v>10040</v>
      </c>
      <c r="E1650" t="s">
        <v>1338</v>
      </c>
      <c r="F1650" s="1">
        <v>43119</v>
      </c>
      <c r="G1650" s="1">
        <v>44214</v>
      </c>
      <c r="I1650" t="s">
        <v>10041</v>
      </c>
      <c r="J1650" t="s">
        <v>8442</v>
      </c>
      <c r="K1650" t="s">
        <v>1290</v>
      </c>
      <c r="L1650" t="s">
        <v>120</v>
      </c>
      <c r="M1650" t="s">
        <v>10042</v>
      </c>
      <c r="N1650" t="s">
        <v>10043</v>
      </c>
      <c r="O1650" t="s">
        <v>10044</v>
      </c>
      <c r="P1650" t="s">
        <v>2611</v>
      </c>
      <c r="Q1650" t="s">
        <v>6764</v>
      </c>
    </row>
    <row r="1651" spans="1:18" x14ac:dyDescent="0.25">
      <c r="A1651" t="s">
        <v>114</v>
      </c>
      <c r="B1651" t="s">
        <v>10045</v>
      </c>
      <c r="C1651" t="s">
        <v>10046</v>
      </c>
      <c r="D1651" t="s">
        <v>10046</v>
      </c>
      <c r="E1651" t="s">
        <v>1338</v>
      </c>
      <c r="F1651" s="1">
        <v>42935</v>
      </c>
      <c r="G1651" s="1">
        <v>44030</v>
      </c>
      <c r="I1651" t="s">
        <v>10047</v>
      </c>
      <c r="J1651" t="s">
        <v>8442</v>
      </c>
      <c r="K1651" t="s">
        <v>1290</v>
      </c>
      <c r="L1651" t="s">
        <v>120</v>
      </c>
      <c r="P1651" t="s">
        <v>10048</v>
      </c>
      <c r="Q1651" t="s">
        <v>1759</v>
      </c>
      <c r="R1651" t="s">
        <v>10049</v>
      </c>
    </row>
    <row r="1652" spans="1:18" x14ac:dyDescent="0.25">
      <c r="A1652" t="s">
        <v>721</v>
      </c>
      <c r="B1652" t="s">
        <v>10050</v>
      </c>
      <c r="C1652" t="s">
        <v>10051</v>
      </c>
      <c r="D1652" t="s">
        <v>10051</v>
      </c>
      <c r="E1652" t="s">
        <v>1338</v>
      </c>
      <c r="F1652" s="1">
        <v>42783</v>
      </c>
      <c r="G1652" s="1">
        <v>43818</v>
      </c>
      <c r="I1652" t="s">
        <v>1717</v>
      </c>
      <c r="J1652" t="s">
        <v>1718</v>
      </c>
      <c r="K1652" t="s">
        <v>463</v>
      </c>
      <c r="L1652" t="s">
        <v>151</v>
      </c>
      <c r="M1652" t="s">
        <v>10052</v>
      </c>
      <c r="N1652" t="s">
        <v>10053</v>
      </c>
      <c r="O1652" t="s">
        <v>10054</v>
      </c>
      <c r="P1652" t="s">
        <v>1389</v>
      </c>
      <c r="Q1652" t="s">
        <v>880</v>
      </c>
    </row>
    <row r="1653" spans="1:18" x14ac:dyDescent="0.25">
      <c r="A1653" t="s">
        <v>274</v>
      </c>
      <c r="B1653" t="s">
        <v>10055</v>
      </c>
      <c r="C1653" t="s">
        <v>10056</v>
      </c>
      <c r="D1653" t="s">
        <v>10056</v>
      </c>
      <c r="E1653" t="s">
        <v>1338</v>
      </c>
      <c r="F1653" s="1">
        <v>42782</v>
      </c>
      <c r="G1653" s="1">
        <v>43694</v>
      </c>
      <c r="I1653" t="s">
        <v>10057</v>
      </c>
      <c r="J1653">
        <v>98033</v>
      </c>
      <c r="K1653" t="s">
        <v>10058</v>
      </c>
      <c r="L1653" t="s">
        <v>234</v>
      </c>
      <c r="P1653" t="s">
        <v>1939</v>
      </c>
      <c r="Q1653" t="s">
        <v>1977</v>
      </c>
    </row>
    <row r="1654" spans="1:18" x14ac:dyDescent="0.25">
      <c r="A1654" t="s">
        <v>178</v>
      </c>
      <c r="B1654" t="s">
        <v>10059</v>
      </c>
      <c r="C1654" t="s">
        <v>10060</v>
      </c>
      <c r="D1654" t="s">
        <v>10060</v>
      </c>
      <c r="E1654" t="s">
        <v>1338</v>
      </c>
      <c r="F1654" s="1">
        <v>43171</v>
      </c>
      <c r="G1654" s="1">
        <v>44266</v>
      </c>
      <c r="I1654" t="s">
        <v>10061</v>
      </c>
      <c r="J1654" t="s">
        <v>10062</v>
      </c>
      <c r="K1654" t="s">
        <v>10063</v>
      </c>
      <c r="L1654" t="s">
        <v>778</v>
      </c>
      <c r="P1654" t="s">
        <v>10064</v>
      </c>
      <c r="Q1654" t="s">
        <v>3919</v>
      </c>
    </row>
    <row r="1655" spans="1:18" x14ac:dyDescent="0.25">
      <c r="A1655" t="s">
        <v>114</v>
      </c>
      <c r="B1655" t="s">
        <v>10065</v>
      </c>
      <c r="C1655" t="s">
        <v>10066</v>
      </c>
      <c r="D1655" t="s">
        <v>10066</v>
      </c>
      <c r="E1655" t="s">
        <v>1338</v>
      </c>
      <c r="F1655" s="1">
        <v>43402</v>
      </c>
      <c r="G1655" s="1">
        <v>43729</v>
      </c>
      <c r="I1655" t="s">
        <v>10067</v>
      </c>
      <c r="J1655">
        <v>56160</v>
      </c>
      <c r="K1655" t="s">
        <v>10068</v>
      </c>
      <c r="L1655" t="s">
        <v>224</v>
      </c>
      <c r="P1655" t="s">
        <v>1630</v>
      </c>
      <c r="Q1655" t="s">
        <v>3627</v>
      </c>
    </row>
    <row r="1656" spans="1:18" x14ac:dyDescent="0.25">
      <c r="A1656" t="s">
        <v>114</v>
      </c>
      <c r="B1656" t="s">
        <v>10069</v>
      </c>
      <c r="C1656" t="s">
        <v>10070</v>
      </c>
      <c r="D1656" t="s">
        <v>10070</v>
      </c>
      <c r="E1656" t="s">
        <v>1338</v>
      </c>
      <c r="F1656" s="1">
        <v>43526</v>
      </c>
      <c r="G1656" s="1">
        <v>43617</v>
      </c>
      <c r="I1656" t="s">
        <v>10071</v>
      </c>
      <c r="J1656" t="s">
        <v>10072</v>
      </c>
      <c r="K1656" t="s">
        <v>10073</v>
      </c>
      <c r="L1656" t="s">
        <v>120</v>
      </c>
      <c r="P1656" t="s">
        <v>1630</v>
      </c>
      <c r="Q1656" t="s">
        <v>5171</v>
      </c>
      <c r="R1656" t="s">
        <v>10074</v>
      </c>
    </row>
    <row r="1657" spans="1:18" x14ac:dyDescent="0.25">
      <c r="A1657" t="s">
        <v>114</v>
      </c>
      <c r="B1657" t="s">
        <v>10075</v>
      </c>
      <c r="C1657" t="s">
        <v>10076</v>
      </c>
      <c r="D1657" t="s">
        <v>10076</v>
      </c>
      <c r="E1657" t="s">
        <v>1338</v>
      </c>
      <c r="F1657" s="1">
        <v>42850</v>
      </c>
      <c r="G1657" s="1">
        <v>43945</v>
      </c>
      <c r="I1657" t="s">
        <v>10077</v>
      </c>
      <c r="J1657">
        <v>90280</v>
      </c>
      <c r="K1657" t="s">
        <v>10078</v>
      </c>
      <c r="L1657" t="s">
        <v>219</v>
      </c>
      <c r="P1657" t="s">
        <v>1871</v>
      </c>
      <c r="Q1657" t="s">
        <v>1811</v>
      </c>
    </row>
    <row r="1658" spans="1:18" x14ac:dyDescent="0.25">
      <c r="A1658" t="s">
        <v>192</v>
      </c>
      <c r="B1658" t="s">
        <v>10079</v>
      </c>
      <c r="C1658" t="s">
        <v>10080</v>
      </c>
      <c r="D1658" t="s">
        <v>10080</v>
      </c>
      <c r="E1658" t="s">
        <v>1338</v>
      </c>
      <c r="F1658" s="1">
        <v>43115</v>
      </c>
      <c r="G1658" s="1">
        <v>44210</v>
      </c>
      <c r="I1658" t="s">
        <v>10081</v>
      </c>
      <c r="J1658">
        <v>6500</v>
      </c>
      <c r="K1658" t="s">
        <v>10082</v>
      </c>
      <c r="L1658" t="s">
        <v>197</v>
      </c>
      <c r="P1658" t="s">
        <v>2056</v>
      </c>
      <c r="Q1658" t="s">
        <v>4806</v>
      </c>
    </row>
    <row r="1659" spans="1:18" x14ac:dyDescent="0.25">
      <c r="A1659" t="s">
        <v>201</v>
      </c>
      <c r="B1659" t="s">
        <v>10083</v>
      </c>
      <c r="C1659" t="s">
        <v>10084</v>
      </c>
      <c r="D1659" t="s">
        <v>10084</v>
      </c>
      <c r="E1659" t="s">
        <v>1338</v>
      </c>
      <c r="F1659" s="1">
        <v>43263</v>
      </c>
      <c r="G1659" s="1">
        <v>43705</v>
      </c>
      <c r="I1659" t="s">
        <v>10085</v>
      </c>
      <c r="J1659">
        <v>5035</v>
      </c>
      <c r="K1659" t="s">
        <v>7487</v>
      </c>
      <c r="L1659" t="s">
        <v>206</v>
      </c>
      <c r="P1659" t="s">
        <v>1088</v>
      </c>
      <c r="Q1659" t="s">
        <v>880</v>
      </c>
      <c r="R1659" t="s">
        <v>10086</v>
      </c>
    </row>
    <row r="1660" spans="1:18" x14ac:dyDescent="0.25">
      <c r="A1660" t="s">
        <v>114</v>
      </c>
      <c r="B1660" t="s">
        <v>10087</v>
      </c>
      <c r="C1660" t="s">
        <v>10088</v>
      </c>
      <c r="D1660" t="s">
        <v>10088</v>
      </c>
      <c r="E1660" t="s">
        <v>1338</v>
      </c>
      <c r="F1660" s="1">
        <v>43489</v>
      </c>
      <c r="G1660" s="1">
        <v>44584</v>
      </c>
      <c r="I1660" t="s">
        <v>10089</v>
      </c>
      <c r="J1660" t="s">
        <v>10090</v>
      </c>
      <c r="K1660" t="s">
        <v>10091</v>
      </c>
      <c r="L1660" t="s">
        <v>387</v>
      </c>
      <c r="P1660" t="s">
        <v>2091</v>
      </c>
      <c r="Q1660" t="s">
        <v>2475</v>
      </c>
    </row>
    <row r="1661" spans="1:18" x14ac:dyDescent="0.25">
      <c r="A1661" t="s">
        <v>178</v>
      </c>
      <c r="B1661" t="s">
        <v>10092</v>
      </c>
      <c r="C1661" t="s">
        <v>10093</v>
      </c>
      <c r="D1661" t="s">
        <v>10093</v>
      </c>
      <c r="E1661" t="s">
        <v>1338</v>
      </c>
      <c r="F1661" s="1">
        <v>42677</v>
      </c>
      <c r="G1661" s="1">
        <v>43615</v>
      </c>
      <c r="I1661" t="s">
        <v>10094</v>
      </c>
      <c r="J1661" t="s">
        <v>3743</v>
      </c>
      <c r="K1661" t="s">
        <v>2404</v>
      </c>
      <c r="L1661" t="s">
        <v>778</v>
      </c>
      <c r="P1661" t="s">
        <v>3539</v>
      </c>
      <c r="Q1661" t="s">
        <v>4090</v>
      </c>
    </row>
    <row r="1662" spans="1:18" x14ac:dyDescent="0.25">
      <c r="A1662" t="s">
        <v>178</v>
      </c>
      <c r="B1662" t="s">
        <v>10095</v>
      </c>
      <c r="C1662" t="s">
        <v>10096</v>
      </c>
      <c r="D1662" t="s">
        <v>10096</v>
      </c>
      <c r="E1662" t="s">
        <v>1338</v>
      </c>
      <c r="F1662" s="1">
        <v>42643</v>
      </c>
      <c r="G1662" s="1">
        <v>43737</v>
      </c>
      <c r="I1662" t="s">
        <v>10097</v>
      </c>
      <c r="J1662" t="s">
        <v>10098</v>
      </c>
      <c r="K1662" t="s">
        <v>2404</v>
      </c>
      <c r="L1662" t="s">
        <v>778</v>
      </c>
      <c r="P1662" t="s">
        <v>3539</v>
      </c>
      <c r="Q1662" t="s">
        <v>9051</v>
      </c>
    </row>
    <row r="1663" spans="1:18" x14ac:dyDescent="0.25">
      <c r="A1663" t="s">
        <v>178</v>
      </c>
      <c r="B1663" t="s">
        <v>10099</v>
      </c>
      <c r="C1663" t="s">
        <v>10100</v>
      </c>
      <c r="D1663" t="s">
        <v>10100</v>
      </c>
      <c r="E1663" t="s">
        <v>1338</v>
      </c>
      <c r="F1663" s="1">
        <v>42677</v>
      </c>
      <c r="G1663" s="1">
        <v>43737</v>
      </c>
      <c r="I1663" t="s">
        <v>10101</v>
      </c>
      <c r="J1663" t="s">
        <v>3743</v>
      </c>
      <c r="K1663" t="s">
        <v>2404</v>
      </c>
      <c r="L1663" t="s">
        <v>778</v>
      </c>
      <c r="M1663" t="s">
        <v>10102</v>
      </c>
      <c r="N1663" t="s">
        <v>10103</v>
      </c>
      <c r="O1663" t="s">
        <v>10104</v>
      </c>
      <c r="P1663" t="s">
        <v>3539</v>
      </c>
      <c r="Q1663" t="s">
        <v>1759</v>
      </c>
    </row>
    <row r="1664" spans="1:18" x14ac:dyDescent="0.25">
      <c r="A1664" t="s">
        <v>114</v>
      </c>
      <c r="B1664" t="s">
        <v>10105</v>
      </c>
      <c r="C1664" t="s">
        <v>10106</v>
      </c>
      <c r="D1664" t="s">
        <v>10106</v>
      </c>
      <c r="E1664" t="s">
        <v>1338</v>
      </c>
      <c r="F1664" s="1">
        <v>42626</v>
      </c>
      <c r="G1664" s="1">
        <v>43720</v>
      </c>
      <c r="I1664" t="s">
        <v>10107</v>
      </c>
      <c r="J1664">
        <v>9850</v>
      </c>
      <c r="K1664" t="s">
        <v>669</v>
      </c>
      <c r="L1664" t="s">
        <v>145</v>
      </c>
      <c r="M1664" t="s">
        <v>10108</v>
      </c>
      <c r="N1664" t="s">
        <v>10109</v>
      </c>
      <c r="O1664" t="s">
        <v>10110</v>
      </c>
      <c r="P1664" t="s">
        <v>2611</v>
      </c>
      <c r="Q1664" t="s">
        <v>2151</v>
      </c>
    </row>
    <row r="1665" spans="1:18" x14ac:dyDescent="0.25">
      <c r="A1665" t="s">
        <v>124</v>
      </c>
      <c r="B1665" t="s">
        <v>10111</v>
      </c>
      <c r="C1665" t="s">
        <v>10112</v>
      </c>
      <c r="D1665" t="s">
        <v>10112</v>
      </c>
      <c r="E1665" t="s">
        <v>1338</v>
      </c>
      <c r="F1665" s="1">
        <v>43417</v>
      </c>
      <c r="G1665" s="1">
        <v>44297</v>
      </c>
      <c r="I1665" t="s">
        <v>10113</v>
      </c>
      <c r="J1665" t="s">
        <v>10114</v>
      </c>
      <c r="K1665" t="s">
        <v>1290</v>
      </c>
      <c r="L1665" t="s">
        <v>120</v>
      </c>
      <c r="P1665" t="s">
        <v>1088</v>
      </c>
      <c r="Q1665" t="s">
        <v>3919</v>
      </c>
    </row>
    <row r="1666" spans="1:18" x14ac:dyDescent="0.25">
      <c r="A1666" t="s">
        <v>114</v>
      </c>
      <c r="B1666" t="s">
        <v>10115</v>
      </c>
      <c r="C1666" t="s">
        <v>10116</v>
      </c>
      <c r="D1666" t="s">
        <v>10116</v>
      </c>
      <c r="E1666" t="s">
        <v>1338</v>
      </c>
      <c r="F1666" s="1">
        <v>43144</v>
      </c>
      <c r="G1666" s="1">
        <v>44239</v>
      </c>
      <c r="I1666" t="s">
        <v>10117</v>
      </c>
      <c r="J1666" t="s">
        <v>10118</v>
      </c>
      <c r="K1666" t="s">
        <v>7772</v>
      </c>
      <c r="L1666" t="s">
        <v>151</v>
      </c>
      <c r="M1666" t="s">
        <v>10119</v>
      </c>
      <c r="N1666" t="s">
        <v>10120</v>
      </c>
      <c r="O1666" t="s">
        <v>10121</v>
      </c>
      <c r="P1666" t="s">
        <v>10122</v>
      </c>
      <c r="Q1666" t="s">
        <v>10123</v>
      </c>
    </row>
    <row r="1667" spans="1:18" x14ac:dyDescent="0.25">
      <c r="A1667" t="s">
        <v>397</v>
      </c>
      <c r="B1667" t="s">
        <v>10124</v>
      </c>
      <c r="C1667" t="s">
        <v>10125</v>
      </c>
      <c r="D1667" t="s">
        <v>10125</v>
      </c>
      <c r="E1667" t="s">
        <v>1338</v>
      </c>
      <c r="F1667" s="1">
        <v>42492</v>
      </c>
      <c r="G1667" s="1">
        <v>43586</v>
      </c>
      <c r="I1667" t="s">
        <v>10126</v>
      </c>
      <c r="J1667">
        <v>8000</v>
      </c>
      <c r="K1667" t="s">
        <v>804</v>
      </c>
      <c r="L1667" t="s">
        <v>239</v>
      </c>
      <c r="M1667" t="s">
        <v>10127</v>
      </c>
      <c r="N1667" t="s">
        <v>10128</v>
      </c>
      <c r="O1667" t="s">
        <v>10129</v>
      </c>
      <c r="P1667" t="s">
        <v>7678</v>
      </c>
      <c r="Q1667" t="s">
        <v>880</v>
      </c>
    </row>
    <row r="1668" spans="1:18" x14ac:dyDescent="0.25">
      <c r="A1668" t="s">
        <v>178</v>
      </c>
      <c r="B1668" t="s">
        <v>10130</v>
      </c>
      <c r="C1668" t="s">
        <v>10131</v>
      </c>
      <c r="D1668" t="s">
        <v>10131</v>
      </c>
      <c r="E1668" t="s">
        <v>1338</v>
      </c>
      <c r="F1668" s="1">
        <v>43171</v>
      </c>
      <c r="G1668" s="1">
        <v>44266</v>
      </c>
      <c r="I1668" t="s">
        <v>10132</v>
      </c>
      <c r="J1668" t="s">
        <v>10133</v>
      </c>
      <c r="K1668" t="s">
        <v>2404</v>
      </c>
      <c r="L1668" t="s">
        <v>778</v>
      </c>
      <c r="P1668" t="s">
        <v>2445</v>
      </c>
      <c r="Q1668" t="s">
        <v>10134</v>
      </c>
    </row>
    <row r="1669" spans="1:18" x14ac:dyDescent="0.25">
      <c r="A1669" t="s">
        <v>178</v>
      </c>
      <c r="B1669" t="s">
        <v>10135</v>
      </c>
      <c r="C1669" t="s">
        <v>10136</v>
      </c>
      <c r="D1669" t="s">
        <v>10136</v>
      </c>
      <c r="E1669" t="s">
        <v>1338</v>
      </c>
      <c r="F1669" s="1">
        <v>42826</v>
      </c>
      <c r="G1669" s="1">
        <v>43921</v>
      </c>
      <c r="I1669" t="s">
        <v>10137</v>
      </c>
      <c r="J1669" t="s">
        <v>10138</v>
      </c>
      <c r="K1669" t="s">
        <v>4251</v>
      </c>
      <c r="L1669" t="s">
        <v>778</v>
      </c>
      <c r="P1669" t="s">
        <v>70</v>
      </c>
      <c r="Q1669" t="s">
        <v>1583</v>
      </c>
    </row>
    <row r="1670" spans="1:18" x14ac:dyDescent="0.25">
      <c r="A1670" t="s">
        <v>114</v>
      </c>
      <c r="B1670" t="s">
        <v>10139</v>
      </c>
      <c r="C1670" t="s">
        <v>10140</v>
      </c>
      <c r="D1670" t="s">
        <v>10140</v>
      </c>
      <c r="E1670" t="s">
        <v>1338</v>
      </c>
      <c r="F1670" s="1">
        <v>43341</v>
      </c>
      <c r="G1670" s="1">
        <v>44421</v>
      </c>
      <c r="I1670" t="s">
        <v>10141</v>
      </c>
      <c r="J1670" t="s">
        <v>10142</v>
      </c>
      <c r="K1670" t="s">
        <v>9330</v>
      </c>
      <c r="L1670" t="s">
        <v>120</v>
      </c>
      <c r="M1670" t="s">
        <v>10143</v>
      </c>
      <c r="N1670" t="s">
        <v>10144</v>
      </c>
      <c r="O1670" t="s">
        <v>10145</v>
      </c>
    </row>
    <row r="1671" spans="1:18" x14ac:dyDescent="0.25">
      <c r="A1671" t="s">
        <v>114</v>
      </c>
      <c r="B1671" t="s">
        <v>10146</v>
      </c>
      <c r="C1671" t="s">
        <v>10147</v>
      </c>
      <c r="D1671" t="s">
        <v>10147</v>
      </c>
      <c r="E1671" t="s">
        <v>1338</v>
      </c>
      <c r="F1671" s="1">
        <v>42724</v>
      </c>
      <c r="G1671" s="1">
        <v>43818</v>
      </c>
      <c r="I1671" t="s">
        <v>10148</v>
      </c>
      <c r="J1671" t="s">
        <v>10149</v>
      </c>
      <c r="K1671" t="s">
        <v>1290</v>
      </c>
      <c r="L1671" t="s">
        <v>120</v>
      </c>
      <c r="M1671" t="s">
        <v>10150</v>
      </c>
      <c r="N1671" t="s">
        <v>10151</v>
      </c>
      <c r="O1671" t="s">
        <v>10152</v>
      </c>
      <c r="P1671" t="s">
        <v>2292</v>
      </c>
      <c r="Q1671" t="s">
        <v>10153</v>
      </c>
    </row>
    <row r="1672" spans="1:18" x14ac:dyDescent="0.25">
      <c r="A1672" t="s">
        <v>59</v>
      </c>
      <c r="B1672" t="s">
        <v>10154</v>
      </c>
      <c r="C1672" t="s">
        <v>10155</v>
      </c>
      <c r="D1672" t="s">
        <v>10155</v>
      </c>
      <c r="E1672" t="s">
        <v>1338</v>
      </c>
      <c r="F1672" s="1">
        <v>42599</v>
      </c>
      <c r="G1672" s="1">
        <v>43693</v>
      </c>
      <c r="I1672" t="s">
        <v>10156</v>
      </c>
      <c r="J1672">
        <v>69003</v>
      </c>
      <c r="K1672" t="s">
        <v>10157</v>
      </c>
      <c r="L1672" t="s">
        <v>224</v>
      </c>
      <c r="P1672" t="s">
        <v>10158</v>
      </c>
      <c r="Q1672" t="s">
        <v>1803</v>
      </c>
    </row>
    <row r="1673" spans="1:18" x14ac:dyDescent="0.25">
      <c r="A1673" t="s">
        <v>201</v>
      </c>
      <c r="B1673" t="s">
        <v>10159</v>
      </c>
      <c r="C1673" t="s">
        <v>10160</v>
      </c>
      <c r="D1673" t="s">
        <v>10160</v>
      </c>
      <c r="E1673" t="s">
        <v>1338</v>
      </c>
      <c r="F1673" s="1">
        <v>43198</v>
      </c>
      <c r="G1673" s="1">
        <v>44294</v>
      </c>
      <c r="I1673" t="s">
        <v>10161</v>
      </c>
      <c r="J1673">
        <v>6050</v>
      </c>
      <c r="K1673" t="s">
        <v>10162</v>
      </c>
      <c r="L1673" t="s">
        <v>206</v>
      </c>
      <c r="P1673" t="s">
        <v>1088</v>
      </c>
      <c r="Q1673" t="s">
        <v>2331</v>
      </c>
    </row>
    <row r="1674" spans="1:18" x14ac:dyDescent="0.25">
      <c r="A1674" t="s">
        <v>192</v>
      </c>
      <c r="B1674" t="s">
        <v>10163</v>
      </c>
      <c r="C1674" t="s">
        <v>10164</v>
      </c>
      <c r="D1674" t="s">
        <v>10164</v>
      </c>
      <c r="E1674" t="s">
        <v>1338</v>
      </c>
      <c r="F1674" s="1">
        <v>42552</v>
      </c>
      <c r="G1674" s="1">
        <v>43646</v>
      </c>
      <c r="I1674" t="s">
        <v>10165</v>
      </c>
      <c r="J1674">
        <v>4690</v>
      </c>
      <c r="K1674" t="s">
        <v>10166</v>
      </c>
      <c r="L1674" t="s">
        <v>730</v>
      </c>
      <c r="M1674" t="s">
        <v>10167</v>
      </c>
      <c r="N1674" t="s">
        <v>10168</v>
      </c>
      <c r="O1674" t="s">
        <v>10169</v>
      </c>
      <c r="P1674" t="s">
        <v>4391</v>
      </c>
      <c r="Q1674" t="s">
        <v>10170</v>
      </c>
    </row>
    <row r="1675" spans="1:18" x14ac:dyDescent="0.25">
      <c r="A1675" t="s">
        <v>178</v>
      </c>
      <c r="B1675" t="s">
        <v>10171</v>
      </c>
      <c r="C1675" t="s">
        <v>10172</v>
      </c>
      <c r="D1675" t="s">
        <v>10172</v>
      </c>
      <c r="E1675" t="s">
        <v>1338</v>
      </c>
      <c r="F1675" s="1">
        <v>42773</v>
      </c>
      <c r="G1675" s="1">
        <v>43586</v>
      </c>
      <c r="I1675" t="s">
        <v>10173</v>
      </c>
      <c r="J1675" t="s">
        <v>10174</v>
      </c>
      <c r="K1675" t="s">
        <v>6233</v>
      </c>
      <c r="L1675" t="s">
        <v>778</v>
      </c>
      <c r="M1675" t="s">
        <v>10175</v>
      </c>
      <c r="N1675" t="s">
        <v>10176</v>
      </c>
      <c r="O1675" t="s">
        <v>10177</v>
      </c>
      <c r="P1675" t="s">
        <v>10178</v>
      </c>
      <c r="Q1675" t="s">
        <v>10179</v>
      </c>
      <c r="R1675" t="s">
        <v>10180</v>
      </c>
    </row>
    <row r="1676" spans="1:18" x14ac:dyDescent="0.25">
      <c r="A1676" t="s">
        <v>77</v>
      </c>
      <c r="B1676" t="s">
        <v>10181</v>
      </c>
      <c r="C1676" t="s">
        <v>10182</v>
      </c>
      <c r="D1676" t="s">
        <v>10183</v>
      </c>
      <c r="E1676" t="s">
        <v>1338</v>
      </c>
      <c r="F1676" s="1">
        <v>42598</v>
      </c>
      <c r="G1676" s="1">
        <v>43692</v>
      </c>
      <c r="I1676" t="s">
        <v>10184</v>
      </c>
      <c r="K1676" t="s">
        <v>10185</v>
      </c>
      <c r="L1676" t="s">
        <v>66</v>
      </c>
      <c r="P1676" t="s">
        <v>70</v>
      </c>
      <c r="Q1676" t="s">
        <v>10186</v>
      </c>
    </row>
    <row r="1677" spans="1:18" x14ac:dyDescent="0.25">
      <c r="A1677" t="s">
        <v>114</v>
      </c>
      <c r="B1677" t="s">
        <v>10187</v>
      </c>
      <c r="C1677" t="s">
        <v>10188</v>
      </c>
      <c r="D1677" t="s">
        <v>10188</v>
      </c>
      <c r="E1677" t="s">
        <v>1338</v>
      </c>
      <c r="F1677" s="1">
        <v>42529</v>
      </c>
      <c r="G1677" s="1">
        <v>43623</v>
      </c>
      <c r="I1677" t="s">
        <v>10189</v>
      </c>
      <c r="J1677" t="s">
        <v>10190</v>
      </c>
      <c r="K1677" t="s">
        <v>1327</v>
      </c>
      <c r="L1677" t="s">
        <v>120</v>
      </c>
      <c r="M1677" t="s">
        <v>10191</v>
      </c>
      <c r="N1677" t="s">
        <v>10192</v>
      </c>
      <c r="O1677" t="s">
        <v>10193</v>
      </c>
      <c r="P1677" t="s">
        <v>7866</v>
      </c>
      <c r="Q1677" t="s">
        <v>3613</v>
      </c>
    </row>
    <row r="1678" spans="1:18" x14ac:dyDescent="0.25">
      <c r="A1678" t="s">
        <v>381</v>
      </c>
      <c r="B1678" t="s">
        <v>10194</v>
      </c>
      <c r="C1678" t="s">
        <v>10195</v>
      </c>
      <c r="D1678" t="s">
        <v>10195</v>
      </c>
      <c r="E1678" t="s">
        <v>1338</v>
      </c>
      <c r="F1678" s="1">
        <v>42803</v>
      </c>
      <c r="G1678" s="1">
        <v>43906</v>
      </c>
      <c r="I1678" t="s">
        <v>10196</v>
      </c>
      <c r="J1678" t="s">
        <v>10197</v>
      </c>
      <c r="K1678" t="s">
        <v>6329</v>
      </c>
      <c r="L1678" t="s">
        <v>120</v>
      </c>
      <c r="P1678" t="s">
        <v>1630</v>
      </c>
      <c r="Q1678" t="s">
        <v>2373</v>
      </c>
    </row>
    <row r="1679" spans="1:18" x14ac:dyDescent="0.25">
      <c r="A1679" t="s">
        <v>626</v>
      </c>
      <c r="B1679" t="s">
        <v>10198</v>
      </c>
      <c r="C1679" t="s">
        <v>10199</v>
      </c>
      <c r="D1679" t="s">
        <v>10199</v>
      </c>
      <c r="E1679" t="s">
        <v>1338</v>
      </c>
      <c r="F1679" s="1">
        <v>43335</v>
      </c>
      <c r="G1679" s="1">
        <v>43726</v>
      </c>
      <c r="I1679" t="s">
        <v>10200</v>
      </c>
      <c r="J1679">
        <v>9900</v>
      </c>
      <c r="K1679" t="s">
        <v>1772</v>
      </c>
      <c r="L1679" t="s">
        <v>145</v>
      </c>
      <c r="M1679" t="s">
        <v>10201</v>
      </c>
      <c r="N1679" t="s">
        <v>10202</v>
      </c>
      <c r="O1679" t="s">
        <v>10203</v>
      </c>
      <c r="P1679" t="s">
        <v>1630</v>
      </c>
      <c r="Q1679" t="s">
        <v>880</v>
      </c>
    </row>
    <row r="1680" spans="1:18" x14ac:dyDescent="0.25">
      <c r="A1680" t="s">
        <v>381</v>
      </c>
      <c r="B1680" t="s">
        <v>10204</v>
      </c>
      <c r="C1680" t="s">
        <v>10205</v>
      </c>
      <c r="D1680" t="s">
        <v>10205</v>
      </c>
      <c r="E1680" t="s">
        <v>1338</v>
      </c>
      <c r="F1680" s="1">
        <v>42510</v>
      </c>
      <c r="G1680" s="1">
        <v>43604</v>
      </c>
      <c r="I1680" t="s">
        <v>1135</v>
      </c>
      <c r="J1680" t="s">
        <v>1136</v>
      </c>
      <c r="K1680" t="s">
        <v>1137</v>
      </c>
      <c r="L1680" t="s">
        <v>387</v>
      </c>
      <c r="P1680" t="s">
        <v>1871</v>
      </c>
      <c r="Q1680" t="s">
        <v>3979</v>
      </c>
    </row>
    <row r="1681" spans="1:18" x14ac:dyDescent="0.25">
      <c r="A1681" t="s">
        <v>124</v>
      </c>
      <c r="B1681" t="s">
        <v>10206</v>
      </c>
      <c r="C1681" t="s">
        <v>10207</v>
      </c>
      <c r="D1681" t="s">
        <v>10207</v>
      </c>
      <c r="E1681" t="s">
        <v>1338</v>
      </c>
      <c r="F1681" s="1">
        <v>43224</v>
      </c>
      <c r="G1681" s="1">
        <v>44319</v>
      </c>
      <c r="I1681" t="s">
        <v>10208</v>
      </c>
      <c r="J1681" t="s">
        <v>10209</v>
      </c>
      <c r="K1681" t="s">
        <v>1290</v>
      </c>
      <c r="L1681" t="s">
        <v>120</v>
      </c>
      <c r="M1681" t="s">
        <v>10210</v>
      </c>
      <c r="N1681" t="s">
        <v>10211</v>
      </c>
      <c r="O1681" t="s">
        <v>10212</v>
      </c>
      <c r="P1681" t="s">
        <v>1630</v>
      </c>
      <c r="Q1681" t="s">
        <v>1977</v>
      </c>
    </row>
    <row r="1682" spans="1:18" x14ac:dyDescent="0.25">
      <c r="A1682" t="s">
        <v>114</v>
      </c>
      <c r="B1682" t="s">
        <v>10213</v>
      </c>
      <c r="C1682" t="s">
        <v>10214</v>
      </c>
      <c r="D1682" t="s">
        <v>10214</v>
      </c>
      <c r="E1682" t="s">
        <v>1338</v>
      </c>
      <c r="F1682" s="1">
        <v>43437</v>
      </c>
      <c r="G1682" s="1">
        <v>44454</v>
      </c>
      <c r="I1682" t="s">
        <v>10215</v>
      </c>
      <c r="J1682" t="s">
        <v>10216</v>
      </c>
      <c r="K1682" t="s">
        <v>1290</v>
      </c>
      <c r="L1682" t="s">
        <v>120</v>
      </c>
      <c r="M1682" t="s">
        <v>10217</v>
      </c>
      <c r="N1682" t="s">
        <v>10218</v>
      </c>
      <c r="O1682" t="s">
        <v>10219</v>
      </c>
      <c r="P1682" t="s">
        <v>1630</v>
      </c>
      <c r="Q1682" t="s">
        <v>4667</v>
      </c>
    </row>
    <row r="1683" spans="1:18" x14ac:dyDescent="0.25">
      <c r="A1683" t="s">
        <v>59</v>
      </c>
      <c r="B1683" t="s">
        <v>10220</v>
      </c>
      <c r="C1683" t="s">
        <v>10221</v>
      </c>
      <c r="D1683" t="s">
        <v>10221</v>
      </c>
      <c r="E1683" t="s">
        <v>1338</v>
      </c>
      <c r="F1683" s="1">
        <v>43194</v>
      </c>
      <c r="G1683" s="1">
        <v>44260</v>
      </c>
      <c r="I1683" t="s">
        <v>10222</v>
      </c>
      <c r="J1683">
        <v>13008</v>
      </c>
      <c r="K1683" t="s">
        <v>3369</v>
      </c>
      <c r="L1683" t="s">
        <v>224</v>
      </c>
      <c r="M1683" t="s">
        <v>10223</v>
      </c>
      <c r="N1683" t="s">
        <v>10224</v>
      </c>
      <c r="O1683" t="s">
        <v>10225</v>
      </c>
      <c r="P1683" t="s">
        <v>2056</v>
      </c>
      <c r="Q1683" t="s">
        <v>1933</v>
      </c>
    </row>
    <row r="1684" spans="1:18" x14ac:dyDescent="0.25">
      <c r="A1684" t="s">
        <v>114</v>
      </c>
      <c r="B1684" t="s">
        <v>10226</v>
      </c>
      <c r="C1684" t="s">
        <v>10227</v>
      </c>
      <c r="D1684" t="s">
        <v>10227</v>
      </c>
      <c r="E1684" t="s">
        <v>1338</v>
      </c>
      <c r="F1684" s="1">
        <v>43026</v>
      </c>
      <c r="G1684" s="1">
        <v>44121</v>
      </c>
      <c r="I1684" t="s">
        <v>10228</v>
      </c>
      <c r="J1684">
        <v>86120</v>
      </c>
      <c r="K1684" t="s">
        <v>10229</v>
      </c>
      <c r="L1684" t="s">
        <v>219</v>
      </c>
      <c r="M1684" t="s">
        <v>10230</v>
      </c>
      <c r="N1684">
        <f>66-7752-1321</f>
        <v>-9007</v>
      </c>
      <c r="O1684" t="s">
        <v>10231</v>
      </c>
      <c r="P1684" t="s">
        <v>1271</v>
      </c>
      <c r="Q1684" t="s">
        <v>1811</v>
      </c>
    </row>
    <row r="1685" spans="1:18" x14ac:dyDescent="0.25">
      <c r="A1685" t="s">
        <v>178</v>
      </c>
      <c r="B1685" t="s">
        <v>10232</v>
      </c>
      <c r="C1685" t="s">
        <v>10233</v>
      </c>
      <c r="D1685" t="s">
        <v>10233</v>
      </c>
      <c r="E1685" t="s">
        <v>1338</v>
      </c>
      <c r="F1685" s="1">
        <v>43375</v>
      </c>
      <c r="G1685" s="1">
        <v>44470</v>
      </c>
      <c r="I1685" t="s">
        <v>10234</v>
      </c>
      <c r="J1685" t="s">
        <v>10235</v>
      </c>
      <c r="K1685" t="s">
        <v>4326</v>
      </c>
      <c r="L1685" t="s">
        <v>778</v>
      </c>
      <c r="M1685" t="s">
        <v>10236</v>
      </c>
      <c r="N1685" t="s">
        <v>10237</v>
      </c>
      <c r="O1685" t="s">
        <v>10238</v>
      </c>
      <c r="P1685" t="s">
        <v>70</v>
      </c>
      <c r="Q1685" t="s">
        <v>880</v>
      </c>
    </row>
    <row r="1686" spans="1:18" x14ac:dyDescent="0.25">
      <c r="A1686" t="s">
        <v>140</v>
      </c>
      <c r="B1686" t="s">
        <v>10239</v>
      </c>
      <c r="C1686" t="s">
        <v>10240</v>
      </c>
      <c r="D1686" t="s">
        <v>10240</v>
      </c>
      <c r="E1686" t="s">
        <v>1338</v>
      </c>
      <c r="F1686" s="1">
        <v>43500</v>
      </c>
      <c r="G1686" s="1">
        <v>44134</v>
      </c>
      <c r="I1686" t="s">
        <v>10241</v>
      </c>
      <c r="J1686">
        <v>8000</v>
      </c>
      <c r="K1686" t="s">
        <v>10242</v>
      </c>
      <c r="L1686" t="s">
        <v>239</v>
      </c>
      <c r="P1686" t="s">
        <v>1088</v>
      </c>
      <c r="Q1686" t="s">
        <v>10243</v>
      </c>
    </row>
    <row r="1687" spans="1:18" x14ac:dyDescent="0.25">
      <c r="A1687" t="s">
        <v>178</v>
      </c>
      <c r="B1687" t="s">
        <v>10244</v>
      </c>
      <c r="C1687" t="s">
        <v>10245</v>
      </c>
      <c r="D1687" t="s">
        <v>10245</v>
      </c>
      <c r="E1687" t="s">
        <v>1338</v>
      </c>
      <c r="F1687" s="1">
        <v>43243</v>
      </c>
      <c r="G1687" s="1">
        <v>44338</v>
      </c>
      <c r="I1687" t="s">
        <v>10246</v>
      </c>
      <c r="J1687" t="s">
        <v>10247</v>
      </c>
      <c r="K1687" t="s">
        <v>10248</v>
      </c>
      <c r="L1687" t="s">
        <v>778</v>
      </c>
      <c r="M1687" t="s">
        <v>10249</v>
      </c>
      <c r="N1687" t="s">
        <v>10250</v>
      </c>
      <c r="O1687" t="s">
        <v>10251</v>
      </c>
      <c r="P1687" t="s">
        <v>1033</v>
      </c>
      <c r="Q1687" t="s">
        <v>10252</v>
      </c>
      <c r="R1687" t="s">
        <v>10253</v>
      </c>
    </row>
    <row r="1688" spans="1:18" x14ac:dyDescent="0.25">
      <c r="A1688" t="s">
        <v>59</v>
      </c>
      <c r="B1688" t="s">
        <v>10254</v>
      </c>
      <c r="C1688" t="s">
        <v>10255</v>
      </c>
      <c r="D1688" t="s">
        <v>10255</v>
      </c>
      <c r="E1688" t="s">
        <v>1338</v>
      </c>
      <c r="F1688" s="1">
        <v>43147</v>
      </c>
      <c r="G1688" s="1">
        <v>44242</v>
      </c>
      <c r="I1688" t="s">
        <v>10256</v>
      </c>
      <c r="J1688" t="s">
        <v>10257</v>
      </c>
      <c r="K1688" t="s">
        <v>10258</v>
      </c>
      <c r="L1688" t="s">
        <v>88</v>
      </c>
      <c r="M1688" t="s">
        <v>10259</v>
      </c>
      <c r="N1688" t="s">
        <v>10260</v>
      </c>
      <c r="O1688" t="s">
        <v>10261</v>
      </c>
      <c r="P1688" t="s">
        <v>1610</v>
      </c>
      <c r="Q1688" t="s">
        <v>1933</v>
      </c>
    </row>
    <row r="1689" spans="1:18" x14ac:dyDescent="0.25">
      <c r="A1689" t="s">
        <v>515</v>
      </c>
      <c r="B1689" t="s">
        <v>10262</v>
      </c>
      <c r="C1689" t="s">
        <v>10263</v>
      </c>
      <c r="D1689" t="s">
        <v>10263</v>
      </c>
      <c r="E1689" t="s">
        <v>1338</v>
      </c>
      <c r="F1689" s="1">
        <v>42677</v>
      </c>
      <c r="G1689" s="1">
        <v>43771</v>
      </c>
      <c r="I1689" t="s">
        <v>10264</v>
      </c>
      <c r="J1689">
        <v>2800</v>
      </c>
      <c r="K1689" t="s">
        <v>10265</v>
      </c>
      <c r="L1689" t="s">
        <v>145</v>
      </c>
      <c r="P1689" t="s">
        <v>3201</v>
      </c>
      <c r="Q1689" t="s">
        <v>1621</v>
      </c>
    </row>
    <row r="1690" spans="1:18" x14ac:dyDescent="0.25">
      <c r="A1690" t="s">
        <v>201</v>
      </c>
      <c r="B1690" t="s">
        <v>10266</v>
      </c>
      <c r="C1690" t="s">
        <v>10267</v>
      </c>
      <c r="D1690" t="s">
        <v>10267</v>
      </c>
      <c r="E1690" t="s">
        <v>1338</v>
      </c>
      <c r="F1690" s="1">
        <v>43389</v>
      </c>
      <c r="G1690" s="1">
        <v>44485</v>
      </c>
      <c r="I1690" t="s">
        <v>10268</v>
      </c>
      <c r="J1690">
        <v>6707</v>
      </c>
      <c r="K1690" t="s">
        <v>10269</v>
      </c>
      <c r="L1690" t="s">
        <v>206</v>
      </c>
      <c r="P1690" t="s">
        <v>1088</v>
      </c>
      <c r="Q1690" t="s">
        <v>880</v>
      </c>
    </row>
    <row r="1691" spans="1:18" x14ac:dyDescent="0.25">
      <c r="A1691" t="s">
        <v>59</v>
      </c>
      <c r="B1691" t="s">
        <v>10270</v>
      </c>
      <c r="C1691" t="s">
        <v>10271</v>
      </c>
      <c r="D1691" t="s">
        <v>10271</v>
      </c>
      <c r="E1691" t="s">
        <v>1338</v>
      </c>
      <c r="F1691" s="1">
        <v>43441</v>
      </c>
      <c r="G1691" s="1">
        <v>44536</v>
      </c>
      <c r="I1691" t="s">
        <v>10272</v>
      </c>
      <c r="J1691" t="s">
        <v>10273</v>
      </c>
      <c r="K1691" t="s">
        <v>10274</v>
      </c>
      <c r="L1691" t="s">
        <v>88</v>
      </c>
      <c r="P1691" t="s">
        <v>1088</v>
      </c>
      <c r="Q1691" t="s">
        <v>1759</v>
      </c>
    </row>
    <row r="1692" spans="1:18" x14ac:dyDescent="0.25">
      <c r="A1692" t="s">
        <v>77</v>
      </c>
      <c r="B1692" t="s">
        <v>10275</v>
      </c>
      <c r="C1692" t="s">
        <v>10276</v>
      </c>
      <c r="D1692" t="s">
        <v>10276</v>
      </c>
      <c r="E1692" t="s">
        <v>1338</v>
      </c>
      <c r="F1692" s="1">
        <v>43164</v>
      </c>
      <c r="G1692" s="1">
        <v>44259</v>
      </c>
      <c r="I1692" t="s">
        <v>10277</v>
      </c>
      <c r="K1692" t="s">
        <v>424</v>
      </c>
      <c r="L1692" t="s">
        <v>66</v>
      </c>
      <c r="P1692" t="s">
        <v>1033</v>
      </c>
      <c r="Q1692" t="s">
        <v>3413</v>
      </c>
    </row>
    <row r="1693" spans="1:18" x14ac:dyDescent="0.25">
      <c r="A1693" t="s">
        <v>381</v>
      </c>
      <c r="B1693" t="s">
        <v>10278</v>
      </c>
      <c r="C1693" t="s">
        <v>10279</v>
      </c>
      <c r="D1693" t="s">
        <v>10279</v>
      </c>
      <c r="E1693" t="s">
        <v>1338</v>
      </c>
      <c r="F1693" s="1">
        <v>43344</v>
      </c>
      <c r="G1693" s="1">
        <v>44439</v>
      </c>
      <c r="I1693" t="s">
        <v>10280</v>
      </c>
      <c r="J1693">
        <v>12105</v>
      </c>
      <c r="K1693" t="s">
        <v>5282</v>
      </c>
      <c r="L1693" t="s">
        <v>387</v>
      </c>
      <c r="M1693" t="s">
        <v>10281</v>
      </c>
      <c r="N1693" t="s">
        <v>10282</v>
      </c>
      <c r="O1693" t="s">
        <v>10283</v>
      </c>
      <c r="P1693" t="s">
        <v>1663</v>
      </c>
      <c r="Q1693" t="s">
        <v>1933</v>
      </c>
    </row>
    <row r="1694" spans="1:18" x14ac:dyDescent="0.25">
      <c r="A1694" t="s">
        <v>721</v>
      </c>
      <c r="B1694" t="s">
        <v>10284</v>
      </c>
      <c r="C1694" t="s">
        <v>10285</v>
      </c>
      <c r="D1694" t="s">
        <v>10285</v>
      </c>
      <c r="E1694" t="s">
        <v>1338</v>
      </c>
      <c r="F1694" s="1">
        <v>43047</v>
      </c>
      <c r="G1694" s="1">
        <v>44142</v>
      </c>
      <c r="I1694" t="s">
        <v>10286</v>
      </c>
      <c r="J1694">
        <v>80216</v>
      </c>
      <c r="K1694" t="s">
        <v>10287</v>
      </c>
      <c r="L1694" t="s">
        <v>234</v>
      </c>
      <c r="M1694" t="s">
        <v>10288</v>
      </c>
      <c r="N1694" t="s">
        <v>10289</v>
      </c>
      <c r="O1694" t="s">
        <v>10290</v>
      </c>
    </row>
    <row r="1695" spans="1:18" x14ac:dyDescent="0.25">
      <c r="A1695" t="s">
        <v>515</v>
      </c>
      <c r="B1695" t="s">
        <v>10291</v>
      </c>
      <c r="C1695" t="s">
        <v>10292</v>
      </c>
      <c r="D1695" t="s">
        <v>10292</v>
      </c>
      <c r="E1695" t="s">
        <v>1338</v>
      </c>
      <c r="F1695" s="1">
        <v>42466</v>
      </c>
      <c r="G1695" s="1">
        <v>43560</v>
      </c>
      <c r="I1695" t="s">
        <v>10293</v>
      </c>
      <c r="J1695" t="s">
        <v>10294</v>
      </c>
      <c r="K1695" t="s">
        <v>10295</v>
      </c>
      <c r="L1695" t="s">
        <v>145</v>
      </c>
      <c r="P1695" t="s">
        <v>1630</v>
      </c>
      <c r="Q1695" t="s">
        <v>3133</v>
      </c>
    </row>
    <row r="1696" spans="1:18" x14ac:dyDescent="0.25">
      <c r="A1696" t="s">
        <v>39</v>
      </c>
      <c r="B1696" t="s">
        <v>10296</v>
      </c>
      <c r="C1696" t="s">
        <v>10297</v>
      </c>
      <c r="D1696" t="s">
        <v>10297</v>
      </c>
      <c r="E1696" t="s">
        <v>1338</v>
      </c>
      <c r="F1696" s="1">
        <v>42936</v>
      </c>
      <c r="G1696" s="1">
        <v>44031</v>
      </c>
      <c r="I1696" t="s">
        <v>10298</v>
      </c>
      <c r="K1696" t="s">
        <v>10299</v>
      </c>
      <c r="L1696" t="s">
        <v>437</v>
      </c>
      <c r="P1696" t="s">
        <v>1398</v>
      </c>
      <c r="Q1696" t="s">
        <v>1781</v>
      </c>
    </row>
    <row r="1697" spans="1:18" x14ac:dyDescent="0.25">
      <c r="A1697" t="s">
        <v>319</v>
      </c>
      <c r="B1697" t="s">
        <v>10300</v>
      </c>
      <c r="C1697" t="s">
        <v>10301</v>
      </c>
      <c r="D1697" t="s">
        <v>10301</v>
      </c>
      <c r="E1697" t="s">
        <v>1338</v>
      </c>
      <c r="F1697" s="1">
        <v>43194</v>
      </c>
      <c r="G1697" s="1">
        <v>44289</v>
      </c>
      <c r="I1697" t="s">
        <v>10302</v>
      </c>
      <c r="J1697" t="s">
        <v>1322</v>
      </c>
      <c r="K1697" t="s">
        <v>559</v>
      </c>
      <c r="L1697" t="s">
        <v>45</v>
      </c>
      <c r="M1697" t="s">
        <v>10303</v>
      </c>
      <c r="N1697" t="s">
        <v>10304</v>
      </c>
      <c r="O1697" t="s">
        <v>10305</v>
      </c>
      <c r="P1697" t="s">
        <v>10306</v>
      </c>
      <c r="Q1697" t="s">
        <v>1641</v>
      </c>
      <c r="R1697" t="s">
        <v>10307</v>
      </c>
    </row>
    <row r="1698" spans="1:18" x14ac:dyDescent="0.25">
      <c r="A1698" t="s">
        <v>201</v>
      </c>
      <c r="B1698" t="s">
        <v>10308</v>
      </c>
      <c r="C1698" t="s">
        <v>10309</v>
      </c>
      <c r="D1698" t="s">
        <v>10309</v>
      </c>
      <c r="E1698" t="s">
        <v>1338</v>
      </c>
      <c r="F1698" s="1">
        <v>42445</v>
      </c>
      <c r="G1698" s="1">
        <v>43539</v>
      </c>
      <c r="I1698" t="s">
        <v>10310</v>
      </c>
      <c r="J1698">
        <v>5382</v>
      </c>
      <c r="K1698" t="s">
        <v>10311</v>
      </c>
      <c r="L1698" t="s">
        <v>206</v>
      </c>
      <c r="M1698" t="s">
        <v>10312</v>
      </c>
      <c r="N1698">
        <v>4756319300</v>
      </c>
      <c r="O1698" t="s">
        <v>10313</v>
      </c>
      <c r="P1698" t="s">
        <v>1630</v>
      </c>
      <c r="Q1698" t="s">
        <v>10314</v>
      </c>
    </row>
    <row r="1699" spans="1:18" x14ac:dyDescent="0.25">
      <c r="A1699" t="s">
        <v>51</v>
      </c>
      <c r="B1699" t="s">
        <v>10315</v>
      </c>
      <c r="C1699" t="s">
        <v>10316</v>
      </c>
      <c r="D1699" t="s">
        <v>10316</v>
      </c>
      <c r="E1699" t="s">
        <v>1338</v>
      </c>
      <c r="F1699" s="1">
        <v>43202</v>
      </c>
      <c r="G1699" s="1">
        <v>44297</v>
      </c>
      <c r="I1699" t="s">
        <v>10317</v>
      </c>
      <c r="J1699" t="s">
        <v>10318</v>
      </c>
      <c r="K1699" t="s">
        <v>10319</v>
      </c>
      <c r="L1699" t="s">
        <v>57</v>
      </c>
      <c r="P1699" t="s">
        <v>1610</v>
      </c>
      <c r="Q1699" t="s">
        <v>10320</v>
      </c>
    </row>
    <row r="1700" spans="1:18" x14ac:dyDescent="0.25">
      <c r="A1700" t="s">
        <v>397</v>
      </c>
      <c r="B1700" t="s">
        <v>10321</v>
      </c>
      <c r="C1700" t="s">
        <v>10322</v>
      </c>
      <c r="D1700" t="s">
        <v>10322</v>
      </c>
      <c r="E1700" t="s">
        <v>1338</v>
      </c>
      <c r="F1700" s="1">
        <v>42864</v>
      </c>
      <c r="G1700" s="1">
        <v>43957</v>
      </c>
      <c r="I1700" t="s">
        <v>10323</v>
      </c>
      <c r="J1700">
        <v>3450</v>
      </c>
      <c r="K1700" t="s">
        <v>10324</v>
      </c>
      <c r="L1700" t="s">
        <v>145</v>
      </c>
      <c r="P1700" t="s">
        <v>2056</v>
      </c>
      <c r="Q1700" t="s">
        <v>1933</v>
      </c>
    </row>
    <row r="1701" spans="1:18" x14ac:dyDescent="0.25">
      <c r="A1701" t="s">
        <v>178</v>
      </c>
      <c r="B1701" t="s">
        <v>10325</v>
      </c>
      <c r="C1701" t="s">
        <v>10326</v>
      </c>
      <c r="D1701" t="s">
        <v>10326</v>
      </c>
      <c r="E1701" t="s">
        <v>1338</v>
      </c>
      <c r="F1701" s="1">
        <v>43179</v>
      </c>
      <c r="G1701" s="1">
        <v>44274</v>
      </c>
      <c r="I1701" t="s">
        <v>10327</v>
      </c>
      <c r="J1701">
        <v>9440</v>
      </c>
      <c r="K1701" t="s">
        <v>10328</v>
      </c>
      <c r="L1701" t="s">
        <v>145</v>
      </c>
      <c r="M1701" t="s">
        <v>10329</v>
      </c>
      <c r="N1701" t="s">
        <v>10330</v>
      </c>
      <c r="O1701" t="s">
        <v>10331</v>
      </c>
      <c r="P1701" t="s">
        <v>1630</v>
      </c>
      <c r="Q1701" t="s">
        <v>880</v>
      </c>
    </row>
    <row r="1702" spans="1:18" x14ac:dyDescent="0.25">
      <c r="A1702" t="s">
        <v>114</v>
      </c>
      <c r="B1702" t="s">
        <v>10332</v>
      </c>
      <c r="C1702" t="s">
        <v>10333</v>
      </c>
      <c r="D1702" t="s">
        <v>10333</v>
      </c>
      <c r="E1702" t="s">
        <v>1338</v>
      </c>
      <c r="F1702" s="1">
        <v>43056</v>
      </c>
      <c r="G1702" s="1">
        <v>44151</v>
      </c>
      <c r="I1702" t="s">
        <v>10334</v>
      </c>
      <c r="J1702">
        <v>11300</v>
      </c>
      <c r="K1702" t="s">
        <v>10335</v>
      </c>
      <c r="L1702" t="s">
        <v>6207</v>
      </c>
      <c r="P1702" t="s">
        <v>10336</v>
      </c>
      <c r="Q1702" t="s">
        <v>5301</v>
      </c>
    </row>
    <row r="1703" spans="1:18" x14ac:dyDescent="0.25">
      <c r="A1703" t="s">
        <v>77</v>
      </c>
      <c r="B1703" t="s">
        <v>10337</v>
      </c>
      <c r="C1703" t="s">
        <v>10338</v>
      </c>
      <c r="D1703" t="s">
        <v>10338</v>
      </c>
      <c r="E1703" t="s">
        <v>1338</v>
      </c>
      <c r="F1703" s="1">
        <v>43333</v>
      </c>
      <c r="G1703" s="1">
        <v>44428</v>
      </c>
      <c r="I1703" t="s">
        <v>10339</v>
      </c>
      <c r="K1703" t="s">
        <v>9307</v>
      </c>
      <c r="L1703" t="s">
        <v>1945</v>
      </c>
      <c r="M1703" t="s">
        <v>10340</v>
      </c>
      <c r="O1703" t="s">
        <v>10341</v>
      </c>
      <c r="P1703" t="s">
        <v>1271</v>
      </c>
      <c r="Q1703" t="s">
        <v>1458</v>
      </c>
    </row>
    <row r="1704" spans="1:18" x14ac:dyDescent="0.25">
      <c r="A1704" t="s">
        <v>626</v>
      </c>
      <c r="B1704" t="s">
        <v>10342</v>
      </c>
      <c r="C1704" t="s">
        <v>10343</v>
      </c>
      <c r="D1704" t="s">
        <v>10343</v>
      </c>
      <c r="E1704" t="s">
        <v>1338</v>
      </c>
      <c r="F1704" s="1">
        <v>42676</v>
      </c>
      <c r="G1704" s="1">
        <v>43770</v>
      </c>
      <c r="I1704" t="s">
        <v>10344</v>
      </c>
      <c r="J1704">
        <v>23554</v>
      </c>
      <c r="K1704" t="s">
        <v>10345</v>
      </c>
      <c r="L1704" t="s">
        <v>17</v>
      </c>
      <c r="M1704" t="s">
        <v>10346</v>
      </c>
      <c r="N1704" t="s">
        <v>10347</v>
      </c>
      <c r="O1704" t="s">
        <v>10348</v>
      </c>
      <c r="P1704" t="s">
        <v>5763</v>
      </c>
      <c r="Q1704" t="s">
        <v>4359</v>
      </c>
      <c r="R1704" t="s">
        <v>10349</v>
      </c>
    </row>
    <row r="1705" spans="1:18" x14ac:dyDescent="0.25">
      <c r="A1705" t="s">
        <v>39</v>
      </c>
      <c r="B1705" t="s">
        <v>10350</v>
      </c>
      <c r="C1705" t="s">
        <v>10351</v>
      </c>
      <c r="D1705" t="s">
        <v>10351</v>
      </c>
      <c r="E1705" t="s">
        <v>1338</v>
      </c>
      <c r="F1705" s="1">
        <v>43161</v>
      </c>
      <c r="G1705" s="1">
        <v>44256</v>
      </c>
      <c r="I1705" t="s">
        <v>10352</v>
      </c>
      <c r="J1705" t="s">
        <v>10353</v>
      </c>
      <c r="K1705" t="s">
        <v>2587</v>
      </c>
      <c r="L1705" t="s">
        <v>151</v>
      </c>
      <c r="M1705" t="s">
        <v>10354</v>
      </c>
      <c r="N1705" t="s">
        <v>10355</v>
      </c>
      <c r="O1705" t="s">
        <v>10356</v>
      </c>
      <c r="P1705" t="s">
        <v>5242</v>
      </c>
      <c r="Q1705" t="s">
        <v>2490</v>
      </c>
      <c r="R1705" t="s">
        <v>10357</v>
      </c>
    </row>
    <row r="1706" spans="1:18" x14ac:dyDescent="0.25">
      <c r="A1706" t="s">
        <v>178</v>
      </c>
      <c r="B1706" t="s">
        <v>10358</v>
      </c>
      <c r="C1706" t="s">
        <v>10359</v>
      </c>
      <c r="D1706" t="s">
        <v>10359</v>
      </c>
      <c r="E1706" t="s">
        <v>1338</v>
      </c>
      <c r="F1706" s="1">
        <v>42912</v>
      </c>
      <c r="G1706" s="1">
        <v>43602</v>
      </c>
      <c r="I1706" t="s">
        <v>10360</v>
      </c>
      <c r="J1706" t="s">
        <v>10361</v>
      </c>
      <c r="K1706" t="s">
        <v>10362</v>
      </c>
      <c r="L1706" t="s">
        <v>778</v>
      </c>
      <c r="P1706" t="s">
        <v>1630</v>
      </c>
      <c r="Q1706" t="s">
        <v>1706</v>
      </c>
      <c r="R1706" t="s">
        <v>10363</v>
      </c>
    </row>
    <row r="1707" spans="1:18" x14ac:dyDescent="0.25">
      <c r="A1707" t="s">
        <v>114</v>
      </c>
      <c r="B1707" t="s">
        <v>10364</v>
      </c>
      <c r="C1707" t="s">
        <v>10365</v>
      </c>
      <c r="D1707" t="s">
        <v>10365</v>
      </c>
      <c r="E1707" t="s">
        <v>1338</v>
      </c>
      <c r="F1707" s="1">
        <v>42899</v>
      </c>
      <c r="G1707" s="1">
        <v>43994</v>
      </c>
      <c r="I1707" t="s">
        <v>10366</v>
      </c>
      <c r="J1707">
        <v>22761</v>
      </c>
      <c r="K1707" t="s">
        <v>264</v>
      </c>
      <c r="L1707" t="s">
        <v>17</v>
      </c>
      <c r="M1707" t="s">
        <v>10367</v>
      </c>
      <c r="N1707" t="s">
        <v>10368</v>
      </c>
      <c r="O1707" t="s">
        <v>10369</v>
      </c>
      <c r="P1707" t="s">
        <v>10011</v>
      </c>
      <c r="Q1707" t="s">
        <v>880</v>
      </c>
    </row>
    <row r="1708" spans="1:18" x14ac:dyDescent="0.25">
      <c r="A1708" t="s">
        <v>319</v>
      </c>
      <c r="B1708" t="s">
        <v>10370</v>
      </c>
      <c r="C1708" t="s">
        <v>10371</v>
      </c>
      <c r="D1708" t="s">
        <v>10371</v>
      </c>
      <c r="E1708" t="s">
        <v>1338</v>
      </c>
      <c r="F1708" s="1">
        <v>42646</v>
      </c>
      <c r="G1708" s="1">
        <v>43740</v>
      </c>
      <c r="I1708" t="s">
        <v>10372</v>
      </c>
      <c r="J1708" t="s">
        <v>10373</v>
      </c>
      <c r="K1708" t="s">
        <v>559</v>
      </c>
      <c r="L1708" t="s">
        <v>45</v>
      </c>
      <c r="P1708" t="s">
        <v>1434</v>
      </c>
      <c r="Q1708" t="s">
        <v>1621</v>
      </c>
      <c r="R1708" t="s">
        <v>10374</v>
      </c>
    </row>
    <row r="1709" spans="1:18" x14ac:dyDescent="0.25">
      <c r="A1709" t="s">
        <v>626</v>
      </c>
      <c r="B1709" t="s">
        <v>10375</v>
      </c>
      <c r="C1709" t="s">
        <v>10376</v>
      </c>
      <c r="D1709" t="s">
        <v>10376</v>
      </c>
      <c r="E1709" t="s">
        <v>1338</v>
      </c>
      <c r="F1709" s="1">
        <v>43453</v>
      </c>
      <c r="G1709" s="1">
        <v>44548</v>
      </c>
      <c r="I1709" t="s">
        <v>10377</v>
      </c>
      <c r="J1709">
        <v>18299</v>
      </c>
      <c r="K1709" t="s">
        <v>10378</v>
      </c>
      <c r="L1709" t="s">
        <v>17</v>
      </c>
      <c r="M1709" t="s">
        <v>10379</v>
      </c>
      <c r="N1709" t="s">
        <v>10380</v>
      </c>
      <c r="O1709" t="s">
        <v>10381</v>
      </c>
      <c r="P1709" t="s">
        <v>2091</v>
      </c>
      <c r="Q1709" t="s">
        <v>10382</v>
      </c>
    </row>
    <row r="1710" spans="1:18" x14ac:dyDescent="0.25">
      <c r="A1710" t="s">
        <v>114</v>
      </c>
      <c r="B1710" t="s">
        <v>10383</v>
      </c>
      <c r="C1710" t="s">
        <v>10384</v>
      </c>
      <c r="D1710" t="s">
        <v>10384</v>
      </c>
      <c r="E1710" t="s">
        <v>1338</v>
      </c>
      <c r="F1710" s="1">
        <v>43339</v>
      </c>
      <c r="G1710" s="1">
        <v>44434</v>
      </c>
      <c r="I1710" t="s">
        <v>10385</v>
      </c>
      <c r="J1710">
        <v>250101</v>
      </c>
      <c r="K1710" t="s">
        <v>10386</v>
      </c>
      <c r="L1710" t="s">
        <v>129</v>
      </c>
      <c r="M1710" t="s">
        <v>10387</v>
      </c>
      <c r="N1710">
        <v>177053172838</v>
      </c>
      <c r="O1710" t="s">
        <v>10388</v>
      </c>
      <c r="P1710" t="s">
        <v>1663</v>
      </c>
      <c r="Q1710" t="s">
        <v>8629</v>
      </c>
    </row>
    <row r="1711" spans="1:18" x14ac:dyDescent="0.25">
      <c r="A1711" t="s">
        <v>124</v>
      </c>
      <c r="B1711" t="s">
        <v>10389</v>
      </c>
      <c r="C1711" t="s">
        <v>10390</v>
      </c>
      <c r="D1711" t="s">
        <v>10390</v>
      </c>
      <c r="E1711" t="s">
        <v>1338</v>
      </c>
      <c r="F1711" s="1">
        <v>43447</v>
      </c>
      <c r="G1711" s="1">
        <v>44542</v>
      </c>
      <c r="I1711" t="s">
        <v>10391</v>
      </c>
      <c r="J1711">
        <v>200060</v>
      </c>
      <c r="K1711" t="s">
        <v>10392</v>
      </c>
      <c r="L1711" t="s">
        <v>129</v>
      </c>
      <c r="M1711" t="s">
        <v>10393</v>
      </c>
      <c r="N1711">
        <f>86-21-62989406</f>
        <v>-62989341</v>
      </c>
      <c r="O1711" t="s">
        <v>10394</v>
      </c>
      <c r="P1711" t="s">
        <v>1630</v>
      </c>
      <c r="Q1711" t="s">
        <v>1621</v>
      </c>
      <c r="R1711" t="s">
        <v>10395</v>
      </c>
    </row>
    <row r="1712" spans="1:18" x14ac:dyDescent="0.25">
      <c r="A1712" t="s">
        <v>114</v>
      </c>
      <c r="B1712" t="s">
        <v>10396</v>
      </c>
      <c r="C1712" t="s">
        <v>10397</v>
      </c>
      <c r="D1712" t="s">
        <v>10397</v>
      </c>
      <c r="E1712" t="s">
        <v>1338</v>
      </c>
      <c r="F1712" s="1">
        <v>43290</v>
      </c>
      <c r="G1712" s="1">
        <v>44385</v>
      </c>
      <c r="I1712" t="s">
        <v>10398</v>
      </c>
      <c r="J1712">
        <v>201803</v>
      </c>
      <c r="K1712" t="s">
        <v>10399</v>
      </c>
      <c r="L1712" t="s">
        <v>129</v>
      </c>
      <c r="M1712" t="s">
        <v>10400</v>
      </c>
      <c r="N1712" t="s">
        <v>10401</v>
      </c>
      <c r="O1712" t="s">
        <v>10402</v>
      </c>
      <c r="P1712" s="2" t="s">
        <v>10403</v>
      </c>
      <c r="Q1712" t="s">
        <v>2530</v>
      </c>
    </row>
    <row r="1713" spans="1:18" x14ac:dyDescent="0.25">
      <c r="A1713" t="s">
        <v>114</v>
      </c>
      <c r="B1713" t="s">
        <v>10404</v>
      </c>
      <c r="C1713" t="s">
        <v>10405</v>
      </c>
      <c r="D1713" t="s">
        <v>10405</v>
      </c>
      <c r="E1713" t="s">
        <v>1338</v>
      </c>
      <c r="F1713" s="1">
        <v>43290</v>
      </c>
      <c r="G1713" s="1">
        <v>44385</v>
      </c>
      <c r="I1713" t="s">
        <v>10398</v>
      </c>
      <c r="J1713">
        <v>201803</v>
      </c>
      <c r="K1713" t="s">
        <v>10406</v>
      </c>
      <c r="L1713" t="s">
        <v>129</v>
      </c>
      <c r="M1713" t="s">
        <v>10407</v>
      </c>
      <c r="N1713" t="s">
        <v>10408</v>
      </c>
      <c r="O1713" t="s">
        <v>10409</v>
      </c>
      <c r="P1713" s="2" t="s">
        <v>10410</v>
      </c>
      <c r="Q1713" t="s">
        <v>2530</v>
      </c>
    </row>
    <row r="1714" spans="1:18" x14ac:dyDescent="0.25">
      <c r="A1714" t="s">
        <v>124</v>
      </c>
      <c r="B1714" t="s">
        <v>10411</v>
      </c>
      <c r="C1714" t="s">
        <v>10412</v>
      </c>
      <c r="D1714" t="s">
        <v>10412</v>
      </c>
      <c r="E1714" t="s">
        <v>1338</v>
      </c>
      <c r="F1714" s="1">
        <v>43069</v>
      </c>
      <c r="G1714" s="1">
        <v>44164</v>
      </c>
      <c r="I1714" t="s">
        <v>10413</v>
      </c>
      <c r="J1714">
        <v>200040</v>
      </c>
      <c r="K1714" t="s">
        <v>10414</v>
      </c>
      <c r="L1714" t="s">
        <v>129</v>
      </c>
      <c r="P1714" t="s">
        <v>1630</v>
      </c>
      <c r="Q1714" t="s">
        <v>1933</v>
      </c>
      <c r="R1714" t="s">
        <v>10415</v>
      </c>
    </row>
    <row r="1715" spans="1:18" x14ac:dyDescent="0.25">
      <c r="A1715" t="s">
        <v>114</v>
      </c>
      <c r="B1715" t="s">
        <v>10416</v>
      </c>
      <c r="C1715" t="s">
        <v>10417</v>
      </c>
      <c r="D1715" t="s">
        <v>10417</v>
      </c>
      <c r="E1715" t="s">
        <v>1338</v>
      </c>
      <c r="F1715" s="1">
        <v>43160</v>
      </c>
      <c r="G1715" s="1">
        <v>44255</v>
      </c>
      <c r="I1715" t="s">
        <v>10418</v>
      </c>
      <c r="K1715" t="s">
        <v>4434</v>
      </c>
      <c r="L1715" t="s">
        <v>129</v>
      </c>
      <c r="M1715" t="s">
        <v>10419</v>
      </c>
      <c r="N1715" t="s">
        <v>10420</v>
      </c>
      <c r="O1715" t="s">
        <v>10421</v>
      </c>
      <c r="P1715" t="s">
        <v>70</v>
      </c>
      <c r="Q1715" t="s">
        <v>1862</v>
      </c>
    </row>
    <row r="1716" spans="1:18" x14ac:dyDescent="0.25">
      <c r="A1716" t="s">
        <v>274</v>
      </c>
      <c r="B1716" t="s">
        <v>10422</v>
      </c>
      <c r="C1716" t="s">
        <v>10423</v>
      </c>
      <c r="D1716" t="s">
        <v>10423</v>
      </c>
      <c r="E1716" t="s">
        <v>1338</v>
      </c>
      <c r="F1716" s="1">
        <v>42865</v>
      </c>
      <c r="G1716" s="1">
        <v>43960</v>
      </c>
      <c r="I1716" t="s">
        <v>10424</v>
      </c>
      <c r="J1716">
        <v>200331</v>
      </c>
      <c r="K1716" t="s">
        <v>10425</v>
      </c>
      <c r="L1716" t="s">
        <v>129</v>
      </c>
      <c r="P1716" t="s">
        <v>10426</v>
      </c>
      <c r="Q1716" t="s">
        <v>2612</v>
      </c>
    </row>
    <row r="1717" spans="1:18" x14ac:dyDescent="0.25">
      <c r="A1717" t="s">
        <v>274</v>
      </c>
      <c r="B1717" t="s">
        <v>10427</v>
      </c>
      <c r="C1717" t="s">
        <v>10428</v>
      </c>
      <c r="D1717" t="s">
        <v>10428</v>
      </c>
      <c r="E1717" t="s">
        <v>1338</v>
      </c>
      <c r="F1717" s="1">
        <v>43039</v>
      </c>
      <c r="G1717" s="1">
        <v>44134</v>
      </c>
      <c r="I1717" t="s">
        <v>10429</v>
      </c>
      <c r="J1717">
        <v>201913</v>
      </c>
      <c r="K1717" t="s">
        <v>10430</v>
      </c>
      <c r="L1717" t="s">
        <v>129</v>
      </c>
      <c r="P1717" t="s">
        <v>1881</v>
      </c>
      <c r="Q1717" t="s">
        <v>3594</v>
      </c>
    </row>
    <row r="1718" spans="1:18" x14ac:dyDescent="0.25">
      <c r="A1718" t="s">
        <v>124</v>
      </c>
      <c r="B1718" t="s">
        <v>10431</v>
      </c>
      <c r="C1718" t="s">
        <v>10432</v>
      </c>
      <c r="D1718" t="s">
        <v>10432</v>
      </c>
      <c r="E1718" t="s">
        <v>1338</v>
      </c>
      <c r="F1718" s="1">
        <v>43229</v>
      </c>
      <c r="G1718" s="1">
        <v>44324</v>
      </c>
      <c r="I1718" t="s">
        <v>10433</v>
      </c>
      <c r="J1718">
        <v>201401</v>
      </c>
      <c r="K1718" t="s">
        <v>10434</v>
      </c>
      <c r="L1718" t="s">
        <v>129</v>
      </c>
      <c r="P1718" t="s">
        <v>1705</v>
      </c>
      <c r="Q1718" t="s">
        <v>2752</v>
      </c>
    </row>
    <row r="1719" spans="1:18" x14ac:dyDescent="0.25">
      <c r="A1719" t="s">
        <v>39</v>
      </c>
      <c r="B1719" t="s">
        <v>10435</v>
      </c>
      <c r="C1719" t="s">
        <v>10436</v>
      </c>
      <c r="D1719" t="s">
        <v>10436</v>
      </c>
      <c r="E1719" t="s">
        <v>1338</v>
      </c>
      <c r="F1719" s="1">
        <v>43432</v>
      </c>
      <c r="G1719" s="1">
        <v>44527</v>
      </c>
      <c r="I1719" t="s">
        <v>10437</v>
      </c>
      <c r="J1719">
        <v>200333</v>
      </c>
      <c r="K1719" t="s">
        <v>10425</v>
      </c>
      <c r="L1719" t="s">
        <v>129</v>
      </c>
      <c r="P1719" t="s">
        <v>10438</v>
      </c>
      <c r="Q1719" t="s">
        <v>1933</v>
      </c>
    </row>
    <row r="1720" spans="1:18" x14ac:dyDescent="0.25">
      <c r="A1720" t="s">
        <v>124</v>
      </c>
      <c r="B1720" t="s">
        <v>10439</v>
      </c>
      <c r="C1720" t="s">
        <v>10440</v>
      </c>
      <c r="D1720" t="s">
        <v>10440</v>
      </c>
      <c r="E1720" t="s">
        <v>1338</v>
      </c>
      <c r="F1720" s="1">
        <v>43311</v>
      </c>
      <c r="G1720" s="1">
        <v>44406</v>
      </c>
      <c r="I1720" t="s">
        <v>10441</v>
      </c>
      <c r="K1720" t="s">
        <v>4434</v>
      </c>
      <c r="L1720" t="s">
        <v>129</v>
      </c>
      <c r="M1720" t="s">
        <v>10442</v>
      </c>
      <c r="O1720" t="s">
        <v>10443</v>
      </c>
      <c r="P1720" t="s">
        <v>1630</v>
      </c>
      <c r="Q1720" t="s">
        <v>1621</v>
      </c>
    </row>
    <row r="1721" spans="1:18" x14ac:dyDescent="0.25">
      <c r="A1721" t="s">
        <v>124</v>
      </c>
      <c r="B1721" t="s">
        <v>10444</v>
      </c>
      <c r="C1721" t="s">
        <v>10445</v>
      </c>
      <c r="D1721" t="s">
        <v>10445</v>
      </c>
      <c r="E1721" t="s">
        <v>1338</v>
      </c>
      <c r="F1721" s="1">
        <v>42611</v>
      </c>
      <c r="G1721" s="1">
        <v>43705</v>
      </c>
      <c r="I1721" t="s">
        <v>10446</v>
      </c>
      <c r="J1721">
        <v>200021</v>
      </c>
      <c r="K1721" t="s">
        <v>4434</v>
      </c>
      <c r="L1721" t="s">
        <v>129</v>
      </c>
      <c r="P1721" t="s">
        <v>10447</v>
      </c>
      <c r="Q1721" t="s">
        <v>1933</v>
      </c>
    </row>
    <row r="1722" spans="1:18" x14ac:dyDescent="0.25">
      <c r="A1722" t="s">
        <v>274</v>
      </c>
      <c r="B1722" t="s">
        <v>10448</v>
      </c>
      <c r="C1722" t="s">
        <v>10449</v>
      </c>
      <c r="D1722" t="s">
        <v>10449</v>
      </c>
      <c r="E1722" t="s">
        <v>1338</v>
      </c>
      <c r="F1722" s="1">
        <v>43209</v>
      </c>
      <c r="G1722" s="1">
        <v>44304</v>
      </c>
      <c r="I1722" t="s">
        <v>10450</v>
      </c>
      <c r="J1722">
        <v>101424</v>
      </c>
      <c r="K1722" t="s">
        <v>10451</v>
      </c>
      <c r="L1722" t="s">
        <v>129</v>
      </c>
      <c r="P1722" t="s">
        <v>1416</v>
      </c>
      <c r="Q1722" t="s">
        <v>1933</v>
      </c>
    </row>
    <row r="1723" spans="1:18" x14ac:dyDescent="0.25">
      <c r="A1723" t="s">
        <v>274</v>
      </c>
      <c r="B1723" t="s">
        <v>10452</v>
      </c>
      <c r="C1723" t="s">
        <v>10453</v>
      </c>
      <c r="D1723" t="s">
        <v>10453</v>
      </c>
      <c r="E1723" t="s">
        <v>1338</v>
      </c>
      <c r="F1723" s="1">
        <v>43129</v>
      </c>
      <c r="G1723" s="1">
        <v>44224</v>
      </c>
      <c r="I1723" t="s">
        <v>10454</v>
      </c>
      <c r="J1723">
        <v>201108</v>
      </c>
      <c r="K1723" t="s">
        <v>4434</v>
      </c>
      <c r="L1723" t="s">
        <v>129</v>
      </c>
      <c r="P1723" t="s">
        <v>10455</v>
      </c>
      <c r="Q1723" t="s">
        <v>880</v>
      </c>
    </row>
    <row r="1724" spans="1:18" x14ac:dyDescent="0.25">
      <c r="A1724" t="s">
        <v>114</v>
      </c>
      <c r="B1724" t="s">
        <v>10456</v>
      </c>
      <c r="C1724" t="s">
        <v>10457</v>
      </c>
      <c r="D1724" t="s">
        <v>10457</v>
      </c>
      <c r="E1724" t="s">
        <v>1338</v>
      </c>
      <c r="F1724" s="1">
        <v>43080</v>
      </c>
      <c r="G1724" s="1">
        <v>44175</v>
      </c>
      <c r="I1724" t="s">
        <v>10458</v>
      </c>
      <c r="J1724">
        <v>201608</v>
      </c>
      <c r="K1724" t="s">
        <v>4434</v>
      </c>
      <c r="L1724" t="s">
        <v>129</v>
      </c>
      <c r="M1724" t="s">
        <v>10459</v>
      </c>
      <c r="N1724" t="s">
        <v>10460</v>
      </c>
      <c r="O1724" t="s">
        <v>10461</v>
      </c>
      <c r="P1724" t="s">
        <v>1271</v>
      </c>
      <c r="Q1724" t="s">
        <v>1933</v>
      </c>
    </row>
    <row r="1725" spans="1:18" x14ac:dyDescent="0.25">
      <c r="A1725" t="s">
        <v>274</v>
      </c>
      <c r="B1725" t="s">
        <v>10462</v>
      </c>
      <c r="C1725" t="s">
        <v>10463</v>
      </c>
      <c r="D1725" t="s">
        <v>10463</v>
      </c>
      <c r="E1725" t="s">
        <v>1338</v>
      </c>
      <c r="F1725" s="1">
        <v>42740</v>
      </c>
      <c r="G1725" s="1">
        <v>43834</v>
      </c>
      <c r="I1725" t="s">
        <v>10464</v>
      </c>
      <c r="J1725">
        <v>200082</v>
      </c>
      <c r="K1725" t="s">
        <v>10465</v>
      </c>
      <c r="L1725" t="s">
        <v>129</v>
      </c>
      <c r="P1725" t="s">
        <v>10466</v>
      </c>
      <c r="Q1725" t="s">
        <v>3919</v>
      </c>
    </row>
    <row r="1726" spans="1:18" x14ac:dyDescent="0.25">
      <c r="A1726" t="s">
        <v>114</v>
      </c>
      <c r="B1726" t="s">
        <v>10467</v>
      </c>
      <c r="C1726" t="s">
        <v>10468</v>
      </c>
      <c r="D1726" t="s">
        <v>10468</v>
      </c>
      <c r="E1726" t="s">
        <v>1338</v>
      </c>
      <c r="F1726" s="1">
        <v>43375</v>
      </c>
      <c r="G1726" s="1">
        <v>44470</v>
      </c>
      <c r="I1726" t="s">
        <v>10469</v>
      </c>
      <c r="J1726">
        <v>201504</v>
      </c>
      <c r="K1726" t="s">
        <v>4434</v>
      </c>
      <c r="L1726" t="s">
        <v>129</v>
      </c>
      <c r="M1726" t="s">
        <v>10470</v>
      </c>
      <c r="N1726" t="s">
        <v>10471</v>
      </c>
      <c r="O1726" t="s">
        <v>10472</v>
      </c>
      <c r="Q1726" t="s">
        <v>1913</v>
      </c>
    </row>
    <row r="1727" spans="1:18" x14ac:dyDescent="0.25">
      <c r="A1727" t="s">
        <v>274</v>
      </c>
      <c r="B1727" t="s">
        <v>10473</v>
      </c>
      <c r="C1727" t="s">
        <v>10474</v>
      </c>
      <c r="D1727" t="s">
        <v>10474</v>
      </c>
      <c r="E1727" t="s">
        <v>1338</v>
      </c>
      <c r="F1727" s="1">
        <v>42948</v>
      </c>
      <c r="G1727" s="1">
        <v>44043</v>
      </c>
      <c r="I1727" t="s">
        <v>10475</v>
      </c>
      <c r="J1727">
        <v>200092</v>
      </c>
      <c r="K1727" t="s">
        <v>10476</v>
      </c>
      <c r="L1727" t="s">
        <v>129</v>
      </c>
      <c r="P1727" t="s">
        <v>2942</v>
      </c>
      <c r="Q1727" t="s">
        <v>880</v>
      </c>
    </row>
    <row r="1728" spans="1:18" x14ac:dyDescent="0.25">
      <c r="A1728" t="s">
        <v>39</v>
      </c>
      <c r="B1728" t="s">
        <v>10477</v>
      </c>
      <c r="C1728" t="s">
        <v>10478</v>
      </c>
      <c r="D1728" t="s">
        <v>10478</v>
      </c>
      <c r="E1728" t="s">
        <v>1338</v>
      </c>
      <c r="F1728" s="1">
        <v>42582</v>
      </c>
      <c r="G1728" s="1">
        <v>43676</v>
      </c>
      <c r="I1728" t="s">
        <v>10479</v>
      </c>
      <c r="J1728">
        <v>200031</v>
      </c>
      <c r="K1728" t="s">
        <v>10480</v>
      </c>
      <c r="L1728" t="s">
        <v>129</v>
      </c>
      <c r="P1728" t="s">
        <v>10481</v>
      </c>
      <c r="Q1728" t="s">
        <v>2266</v>
      </c>
      <c r="R1728" t="s">
        <v>10482</v>
      </c>
    </row>
    <row r="1729" spans="1:18" x14ac:dyDescent="0.25">
      <c r="A1729" t="s">
        <v>39</v>
      </c>
      <c r="B1729" t="s">
        <v>10483</v>
      </c>
      <c r="C1729" t="s">
        <v>10484</v>
      </c>
      <c r="D1729" t="s">
        <v>10484</v>
      </c>
      <c r="E1729" t="s">
        <v>1338</v>
      </c>
      <c r="F1729" s="1">
        <v>43396</v>
      </c>
      <c r="G1729" s="1">
        <v>44491</v>
      </c>
      <c r="I1729" t="s">
        <v>10485</v>
      </c>
      <c r="J1729">
        <v>201900</v>
      </c>
      <c r="K1729" t="s">
        <v>10486</v>
      </c>
      <c r="L1729" t="s">
        <v>129</v>
      </c>
      <c r="M1729" t="s">
        <v>10487</v>
      </c>
      <c r="N1729" t="s">
        <v>10488</v>
      </c>
      <c r="O1729" t="s">
        <v>10489</v>
      </c>
      <c r="P1729" t="s">
        <v>10490</v>
      </c>
      <c r="Q1729" t="s">
        <v>1803</v>
      </c>
    </row>
    <row r="1730" spans="1:18" x14ac:dyDescent="0.25">
      <c r="A1730" t="s">
        <v>114</v>
      </c>
      <c r="B1730" t="s">
        <v>10491</v>
      </c>
      <c r="C1730" t="s">
        <v>10492</v>
      </c>
      <c r="D1730" t="s">
        <v>10492</v>
      </c>
      <c r="E1730" t="s">
        <v>1338</v>
      </c>
      <c r="F1730" s="1">
        <v>43286</v>
      </c>
      <c r="G1730" s="1">
        <v>44381</v>
      </c>
      <c r="I1730" t="s">
        <v>10398</v>
      </c>
      <c r="J1730">
        <v>201803</v>
      </c>
      <c r="K1730" t="s">
        <v>10406</v>
      </c>
      <c r="L1730" t="s">
        <v>129</v>
      </c>
      <c r="M1730" t="s">
        <v>10493</v>
      </c>
      <c r="N1730" t="s">
        <v>10494</v>
      </c>
      <c r="O1730" t="s">
        <v>10495</v>
      </c>
      <c r="P1730" t="s">
        <v>1463</v>
      </c>
      <c r="Q1730" t="s">
        <v>2530</v>
      </c>
    </row>
    <row r="1731" spans="1:18" x14ac:dyDescent="0.25">
      <c r="A1731" t="s">
        <v>114</v>
      </c>
      <c r="B1731" t="s">
        <v>10496</v>
      </c>
      <c r="C1731" t="s">
        <v>10497</v>
      </c>
      <c r="D1731" t="s">
        <v>10497</v>
      </c>
      <c r="E1731" t="s">
        <v>1338</v>
      </c>
      <c r="F1731" s="1">
        <v>42569</v>
      </c>
      <c r="G1731" s="1">
        <v>43663</v>
      </c>
      <c r="I1731" t="s">
        <v>10498</v>
      </c>
      <c r="J1731">
        <v>518112</v>
      </c>
      <c r="K1731" t="s">
        <v>10499</v>
      </c>
      <c r="L1731" t="s">
        <v>129</v>
      </c>
      <c r="M1731" t="s">
        <v>10500</v>
      </c>
      <c r="N1731">
        <f>+ 86-755-28536476</f>
        <v>-28537145</v>
      </c>
      <c r="O1731" t="s">
        <v>10501</v>
      </c>
      <c r="P1731" t="s">
        <v>1389</v>
      </c>
      <c r="Q1731" t="s">
        <v>9662</v>
      </c>
    </row>
    <row r="1732" spans="1:18" x14ac:dyDescent="0.25">
      <c r="A1732" t="s">
        <v>124</v>
      </c>
      <c r="B1732" t="s">
        <v>10502</v>
      </c>
      <c r="C1732" t="s">
        <v>10503</v>
      </c>
      <c r="D1732" t="s">
        <v>10503</v>
      </c>
      <c r="E1732" t="s">
        <v>1338</v>
      </c>
      <c r="F1732" s="1">
        <v>43165</v>
      </c>
      <c r="G1732" s="1">
        <v>44260</v>
      </c>
      <c r="I1732" t="s">
        <v>10504</v>
      </c>
      <c r="K1732" t="s">
        <v>10505</v>
      </c>
      <c r="L1732" t="s">
        <v>129</v>
      </c>
      <c r="P1732" t="s">
        <v>7133</v>
      </c>
      <c r="Q1732" t="s">
        <v>1658</v>
      </c>
    </row>
    <row r="1733" spans="1:18" x14ac:dyDescent="0.25">
      <c r="A1733" t="s">
        <v>114</v>
      </c>
      <c r="B1733" t="s">
        <v>10506</v>
      </c>
      <c r="C1733" t="s">
        <v>10507</v>
      </c>
      <c r="D1733" t="s">
        <v>10507</v>
      </c>
      <c r="E1733" t="s">
        <v>1338</v>
      </c>
      <c r="F1733" s="1">
        <v>43286</v>
      </c>
      <c r="G1733" s="1">
        <v>44381</v>
      </c>
      <c r="I1733" t="s">
        <v>10508</v>
      </c>
      <c r="J1733">
        <v>518001</v>
      </c>
      <c r="K1733" t="s">
        <v>10499</v>
      </c>
      <c r="L1733" t="s">
        <v>129</v>
      </c>
      <c r="M1733" t="s">
        <v>10509</v>
      </c>
      <c r="N1733" t="s">
        <v>10510</v>
      </c>
      <c r="O1733" t="s">
        <v>10511</v>
      </c>
      <c r="P1733" t="s">
        <v>10512</v>
      </c>
      <c r="Q1733" t="s">
        <v>2274</v>
      </c>
    </row>
    <row r="1734" spans="1:18" x14ac:dyDescent="0.25">
      <c r="A1734" t="s">
        <v>274</v>
      </c>
      <c r="B1734" t="s">
        <v>10513</v>
      </c>
      <c r="C1734" t="s">
        <v>10514</v>
      </c>
      <c r="D1734" t="s">
        <v>10514</v>
      </c>
      <c r="E1734" t="s">
        <v>1338</v>
      </c>
      <c r="F1734" s="1">
        <v>43062</v>
      </c>
      <c r="G1734" s="1">
        <v>44157</v>
      </c>
      <c r="I1734" t="s">
        <v>10515</v>
      </c>
      <c r="J1734">
        <v>518000</v>
      </c>
      <c r="K1734" t="s">
        <v>10516</v>
      </c>
      <c r="L1734" t="s">
        <v>129</v>
      </c>
      <c r="P1734" t="s">
        <v>10517</v>
      </c>
      <c r="Q1734" t="s">
        <v>5126</v>
      </c>
    </row>
    <row r="1735" spans="1:18" x14ac:dyDescent="0.25">
      <c r="A1735" t="s">
        <v>124</v>
      </c>
      <c r="B1735" t="s">
        <v>10518</v>
      </c>
      <c r="C1735" t="s">
        <v>10519</v>
      </c>
      <c r="D1735" t="s">
        <v>10519</v>
      </c>
      <c r="E1735" t="s">
        <v>1338</v>
      </c>
      <c r="F1735" s="1">
        <v>43429</v>
      </c>
      <c r="G1735" s="1">
        <v>44524</v>
      </c>
      <c r="I1735" t="s">
        <v>10520</v>
      </c>
      <c r="J1735">
        <v>518000</v>
      </c>
      <c r="K1735" t="s">
        <v>10521</v>
      </c>
      <c r="L1735" t="s">
        <v>129</v>
      </c>
      <c r="P1735" t="s">
        <v>8555</v>
      </c>
      <c r="Q1735" t="s">
        <v>1933</v>
      </c>
      <c r="R1735" t="s">
        <v>10522</v>
      </c>
    </row>
    <row r="1736" spans="1:18" x14ac:dyDescent="0.25">
      <c r="A1736" t="s">
        <v>39</v>
      </c>
      <c r="B1736" t="s">
        <v>10523</v>
      </c>
      <c r="C1736" t="s">
        <v>10524</v>
      </c>
      <c r="D1736" t="s">
        <v>10524</v>
      </c>
      <c r="E1736" t="s">
        <v>1338</v>
      </c>
      <c r="F1736" s="1">
        <v>43499</v>
      </c>
      <c r="G1736" s="1">
        <v>44594</v>
      </c>
      <c r="I1736" t="s">
        <v>10525</v>
      </c>
      <c r="J1736">
        <v>518000</v>
      </c>
      <c r="K1736" t="s">
        <v>10505</v>
      </c>
      <c r="L1736" t="s">
        <v>129</v>
      </c>
      <c r="P1736" t="s">
        <v>10466</v>
      </c>
      <c r="Q1736" t="s">
        <v>2266</v>
      </c>
      <c r="R1736" t="s">
        <v>10526</v>
      </c>
    </row>
    <row r="1737" spans="1:18" x14ac:dyDescent="0.25">
      <c r="A1737" t="s">
        <v>124</v>
      </c>
      <c r="B1737" t="s">
        <v>10527</v>
      </c>
      <c r="C1737" t="s">
        <v>10528</v>
      </c>
      <c r="D1737" t="s">
        <v>10528</v>
      </c>
      <c r="E1737" t="s">
        <v>1338</v>
      </c>
      <c r="F1737" s="1">
        <v>43489</v>
      </c>
      <c r="G1737" s="1">
        <v>44584</v>
      </c>
      <c r="I1737" t="s">
        <v>10529</v>
      </c>
      <c r="J1737">
        <v>518000</v>
      </c>
      <c r="K1737" t="s">
        <v>10505</v>
      </c>
      <c r="L1737" t="s">
        <v>129</v>
      </c>
      <c r="M1737" t="s">
        <v>10530</v>
      </c>
      <c r="N1737">
        <f>86-13510506646</f>
        <v>-13510506560</v>
      </c>
      <c r="O1737" t="s">
        <v>10531</v>
      </c>
      <c r="P1737" t="s">
        <v>2445</v>
      </c>
      <c r="Q1737" t="s">
        <v>1621</v>
      </c>
    </row>
    <row r="1738" spans="1:18" x14ac:dyDescent="0.25">
      <c r="A1738" t="s">
        <v>114</v>
      </c>
      <c r="B1738" t="s">
        <v>10532</v>
      </c>
      <c r="C1738" t="s">
        <v>10533</v>
      </c>
      <c r="D1738" t="s">
        <v>10533</v>
      </c>
      <c r="E1738" t="s">
        <v>1338</v>
      </c>
      <c r="F1738" s="1">
        <v>43296</v>
      </c>
      <c r="G1738" s="1">
        <v>44391</v>
      </c>
      <c r="I1738" t="s">
        <v>10534</v>
      </c>
      <c r="J1738">
        <v>518001</v>
      </c>
      <c r="K1738" t="s">
        <v>10535</v>
      </c>
      <c r="L1738" t="s">
        <v>129</v>
      </c>
      <c r="P1738" t="s">
        <v>2038</v>
      </c>
      <c r="Q1738" t="s">
        <v>2266</v>
      </c>
      <c r="R1738" t="s">
        <v>10536</v>
      </c>
    </row>
    <row r="1739" spans="1:18" x14ac:dyDescent="0.25">
      <c r="A1739" t="s">
        <v>178</v>
      </c>
      <c r="B1739" t="s">
        <v>10537</v>
      </c>
      <c r="C1739" t="s">
        <v>10538</v>
      </c>
      <c r="D1739" t="s">
        <v>10538</v>
      </c>
      <c r="E1739" t="s">
        <v>1338</v>
      </c>
      <c r="F1739" s="1">
        <v>43258</v>
      </c>
      <c r="G1739" s="1">
        <v>44353</v>
      </c>
      <c r="I1739" t="s">
        <v>10539</v>
      </c>
      <c r="J1739" t="s">
        <v>10540</v>
      </c>
      <c r="K1739" t="s">
        <v>10541</v>
      </c>
      <c r="L1739" t="s">
        <v>778</v>
      </c>
      <c r="M1739" t="s">
        <v>10542</v>
      </c>
      <c r="N1739" t="s">
        <v>10543</v>
      </c>
      <c r="O1739" t="s">
        <v>10544</v>
      </c>
      <c r="P1739" t="s">
        <v>4599</v>
      </c>
      <c r="Q1739" t="s">
        <v>1407</v>
      </c>
    </row>
    <row r="1740" spans="1:18" x14ac:dyDescent="0.25">
      <c r="A1740" t="s">
        <v>319</v>
      </c>
      <c r="B1740" t="s">
        <v>10545</v>
      </c>
      <c r="C1740" t="s">
        <v>10546</v>
      </c>
      <c r="D1740" t="s">
        <v>10546</v>
      </c>
      <c r="E1740" t="s">
        <v>1338</v>
      </c>
      <c r="F1740" s="1">
        <v>43412</v>
      </c>
      <c r="G1740" s="1">
        <v>44507</v>
      </c>
      <c r="I1740" t="s">
        <v>10547</v>
      </c>
      <c r="J1740" t="s">
        <v>10548</v>
      </c>
      <c r="K1740" t="s">
        <v>10549</v>
      </c>
      <c r="L1740" t="s">
        <v>45</v>
      </c>
      <c r="M1740" t="s">
        <v>10550</v>
      </c>
      <c r="N1740" t="s">
        <v>10551</v>
      </c>
      <c r="O1740" t="s">
        <v>10552</v>
      </c>
      <c r="P1740" t="s">
        <v>6068</v>
      </c>
      <c r="Q1740" t="s">
        <v>2612</v>
      </c>
      <c r="R1740" t="s">
        <v>10553</v>
      </c>
    </row>
    <row r="1741" spans="1:18" x14ac:dyDescent="0.25">
      <c r="A1741" t="s">
        <v>319</v>
      </c>
      <c r="B1741" t="s">
        <v>10554</v>
      </c>
      <c r="C1741" t="s">
        <v>10555</v>
      </c>
      <c r="D1741" t="s">
        <v>10555</v>
      </c>
      <c r="E1741" t="s">
        <v>1338</v>
      </c>
      <c r="F1741" s="1">
        <v>43419</v>
      </c>
      <c r="G1741" s="1">
        <v>44514</v>
      </c>
      <c r="I1741" t="s">
        <v>10556</v>
      </c>
      <c r="J1741" t="s">
        <v>10557</v>
      </c>
      <c r="K1741" t="s">
        <v>10558</v>
      </c>
      <c r="L1741" t="s">
        <v>45</v>
      </c>
      <c r="P1741" t="s">
        <v>1922</v>
      </c>
      <c r="Q1741" t="s">
        <v>1621</v>
      </c>
    </row>
    <row r="1742" spans="1:18" x14ac:dyDescent="0.25">
      <c r="A1742" t="s">
        <v>114</v>
      </c>
      <c r="B1742" t="s">
        <v>10559</v>
      </c>
      <c r="C1742" t="s">
        <v>10560</v>
      </c>
      <c r="D1742" t="s">
        <v>10560</v>
      </c>
      <c r="E1742" t="s">
        <v>1338</v>
      </c>
      <c r="F1742" s="1">
        <v>42927</v>
      </c>
      <c r="G1742" s="1">
        <v>44022</v>
      </c>
      <c r="I1742" t="s">
        <v>10561</v>
      </c>
      <c r="J1742">
        <v>4249</v>
      </c>
      <c r="K1742" t="s">
        <v>10562</v>
      </c>
      <c r="L1742" t="s">
        <v>17</v>
      </c>
      <c r="P1742" t="s">
        <v>1854</v>
      </c>
      <c r="Q1742" t="s">
        <v>1589</v>
      </c>
    </row>
    <row r="1743" spans="1:18" x14ac:dyDescent="0.25">
      <c r="A1743" t="s">
        <v>124</v>
      </c>
      <c r="B1743" t="s">
        <v>10563</v>
      </c>
      <c r="C1743" t="s">
        <v>10564</v>
      </c>
      <c r="D1743" t="s">
        <v>10564</v>
      </c>
      <c r="E1743" t="s">
        <v>1338</v>
      </c>
      <c r="F1743" s="1">
        <v>43409</v>
      </c>
      <c r="G1743" s="1">
        <v>44504</v>
      </c>
      <c r="I1743" t="s">
        <v>10565</v>
      </c>
      <c r="J1743" t="s">
        <v>10566</v>
      </c>
      <c r="K1743" t="s">
        <v>559</v>
      </c>
      <c r="L1743" t="s">
        <v>45</v>
      </c>
      <c r="M1743" t="s">
        <v>10567</v>
      </c>
      <c r="N1743" t="s">
        <v>10568</v>
      </c>
      <c r="O1743" t="s">
        <v>10569</v>
      </c>
      <c r="P1743" t="s">
        <v>1854</v>
      </c>
      <c r="Q1743" t="s">
        <v>1803</v>
      </c>
      <c r="R1743" t="s">
        <v>10570</v>
      </c>
    </row>
    <row r="1744" spans="1:18" x14ac:dyDescent="0.25">
      <c r="A1744" t="s">
        <v>114</v>
      </c>
      <c r="B1744" t="s">
        <v>10571</v>
      </c>
      <c r="C1744" t="s">
        <v>10572</v>
      </c>
      <c r="D1744" t="s">
        <v>10572</v>
      </c>
      <c r="E1744" t="s">
        <v>1338</v>
      </c>
      <c r="F1744" s="1">
        <v>43305</v>
      </c>
      <c r="G1744" s="1">
        <v>44400</v>
      </c>
      <c r="I1744" t="s">
        <v>10573</v>
      </c>
      <c r="J1744">
        <v>396321</v>
      </c>
      <c r="K1744" t="s">
        <v>10574</v>
      </c>
      <c r="L1744" t="s">
        <v>442</v>
      </c>
      <c r="M1744" t="s">
        <v>10575</v>
      </c>
      <c r="N1744">
        <v>9.7277678309999997E-3</v>
      </c>
      <c r="O1744" t="s">
        <v>10576</v>
      </c>
      <c r="P1744" t="s">
        <v>1271</v>
      </c>
      <c r="Q1744" t="s">
        <v>1900</v>
      </c>
    </row>
    <row r="1745" spans="1:18" x14ac:dyDescent="0.25">
      <c r="A1745" t="s">
        <v>72</v>
      </c>
      <c r="B1745" t="s">
        <v>10577</v>
      </c>
      <c r="C1745" t="s">
        <v>10578</v>
      </c>
      <c r="D1745" t="s">
        <v>10578</v>
      </c>
      <c r="E1745" t="s">
        <v>1338</v>
      </c>
      <c r="F1745" s="1">
        <v>43082</v>
      </c>
      <c r="G1745" s="1">
        <v>44177</v>
      </c>
      <c r="I1745" t="s">
        <v>10579</v>
      </c>
      <c r="J1745">
        <v>76530</v>
      </c>
      <c r="K1745" t="s">
        <v>10580</v>
      </c>
      <c r="L1745" t="s">
        <v>17</v>
      </c>
      <c r="M1745" t="s">
        <v>10581</v>
      </c>
      <c r="O1745" t="s">
        <v>10582</v>
      </c>
      <c r="P1745" t="s">
        <v>1823</v>
      </c>
      <c r="Q1745" t="s">
        <v>1977</v>
      </c>
    </row>
    <row r="1746" spans="1:18" x14ac:dyDescent="0.25">
      <c r="A1746" t="s">
        <v>201</v>
      </c>
      <c r="B1746" t="s">
        <v>10583</v>
      </c>
      <c r="C1746" t="s">
        <v>10584</v>
      </c>
      <c r="D1746" t="s">
        <v>10584</v>
      </c>
      <c r="E1746" t="s">
        <v>1338</v>
      </c>
      <c r="F1746" s="1">
        <v>43502</v>
      </c>
      <c r="G1746" s="1">
        <v>44388</v>
      </c>
      <c r="I1746" t="s">
        <v>10585</v>
      </c>
      <c r="J1746" t="s">
        <v>9433</v>
      </c>
      <c r="K1746" t="s">
        <v>9434</v>
      </c>
      <c r="L1746" t="s">
        <v>120</v>
      </c>
      <c r="M1746" t="s">
        <v>10586</v>
      </c>
      <c r="N1746" t="s">
        <v>10587</v>
      </c>
      <c r="O1746" t="s">
        <v>10588</v>
      </c>
      <c r="P1746" t="s">
        <v>1854</v>
      </c>
      <c r="Q1746" t="s">
        <v>2244</v>
      </c>
    </row>
    <row r="1747" spans="1:18" x14ac:dyDescent="0.25">
      <c r="A1747" t="s">
        <v>515</v>
      </c>
      <c r="B1747" t="s">
        <v>10589</v>
      </c>
      <c r="C1747" t="s">
        <v>10590</v>
      </c>
      <c r="D1747" t="s">
        <v>10590</v>
      </c>
      <c r="E1747" t="s">
        <v>1338</v>
      </c>
      <c r="F1747" s="1">
        <v>43224</v>
      </c>
      <c r="G1747" s="1">
        <v>44319</v>
      </c>
      <c r="I1747" t="s">
        <v>10591</v>
      </c>
      <c r="J1747">
        <v>6001</v>
      </c>
      <c r="K1747" t="s">
        <v>5786</v>
      </c>
      <c r="L1747" t="s">
        <v>206</v>
      </c>
      <c r="P1747" t="s">
        <v>1088</v>
      </c>
      <c r="Q1747" t="s">
        <v>4806</v>
      </c>
      <c r="R1747" t="s">
        <v>10592</v>
      </c>
    </row>
    <row r="1748" spans="1:18" x14ac:dyDescent="0.25">
      <c r="A1748" t="s">
        <v>18</v>
      </c>
      <c r="B1748" t="s">
        <v>10593</v>
      </c>
      <c r="C1748" t="s">
        <v>10594</v>
      </c>
      <c r="D1748" t="s">
        <v>10594</v>
      </c>
      <c r="E1748" t="s">
        <v>1338</v>
      </c>
      <c r="F1748" s="1">
        <v>42612</v>
      </c>
      <c r="G1748" s="1">
        <v>43706</v>
      </c>
      <c r="I1748" t="s">
        <v>10595</v>
      </c>
      <c r="J1748">
        <v>66663</v>
      </c>
      <c r="K1748" t="s">
        <v>2155</v>
      </c>
      <c r="L1748" t="s">
        <v>17</v>
      </c>
      <c r="P1748" t="s">
        <v>10596</v>
      </c>
      <c r="Q1748" t="s">
        <v>1658</v>
      </c>
    </row>
    <row r="1749" spans="1:18" x14ac:dyDescent="0.25">
      <c r="A1749" t="s">
        <v>39</v>
      </c>
      <c r="B1749" t="s">
        <v>10597</v>
      </c>
      <c r="C1749" t="s">
        <v>10598</v>
      </c>
      <c r="E1749" t="s">
        <v>1338</v>
      </c>
      <c r="F1749" s="1">
        <v>42895</v>
      </c>
      <c r="G1749" s="1">
        <v>43990</v>
      </c>
      <c r="I1749" t="s">
        <v>10599</v>
      </c>
      <c r="J1749">
        <v>2795</v>
      </c>
      <c r="K1749" t="s">
        <v>10600</v>
      </c>
      <c r="L1749" t="s">
        <v>432</v>
      </c>
      <c r="P1749" t="s">
        <v>70</v>
      </c>
      <c r="Q1749" t="s">
        <v>10601</v>
      </c>
    </row>
    <row r="1750" spans="1:18" x14ac:dyDescent="0.25">
      <c r="A1750" t="s">
        <v>124</v>
      </c>
      <c r="B1750" t="s">
        <v>10602</v>
      </c>
      <c r="C1750" t="s">
        <v>10603</v>
      </c>
      <c r="D1750" t="s">
        <v>10603</v>
      </c>
      <c r="E1750" t="s">
        <v>1338</v>
      </c>
      <c r="F1750" s="1">
        <v>43385</v>
      </c>
      <c r="G1750" s="1">
        <v>44480</v>
      </c>
      <c r="I1750" t="s">
        <v>733</v>
      </c>
      <c r="J1750">
        <v>618289</v>
      </c>
      <c r="K1750" t="s">
        <v>734</v>
      </c>
      <c r="L1750" t="s">
        <v>402</v>
      </c>
      <c r="P1750" t="s">
        <v>1463</v>
      </c>
      <c r="Q1750" t="s">
        <v>10604</v>
      </c>
    </row>
    <row r="1751" spans="1:18" x14ac:dyDescent="0.25">
      <c r="A1751" t="s">
        <v>124</v>
      </c>
      <c r="B1751" t="s">
        <v>10605</v>
      </c>
      <c r="C1751" t="s">
        <v>10606</v>
      </c>
      <c r="D1751" t="s">
        <v>10606</v>
      </c>
      <c r="E1751" t="s">
        <v>1338</v>
      </c>
      <c r="F1751" s="1">
        <v>43269</v>
      </c>
      <c r="G1751" s="1">
        <v>44364</v>
      </c>
      <c r="I1751" t="s">
        <v>10607</v>
      </c>
      <c r="J1751">
        <v>201812</v>
      </c>
      <c r="K1751" t="s">
        <v>10608</v>
      </c>
      <c r="L1751" t="s">
        <v>129</v>
      </c>
      <c r="P1751" t="s">
        <v>1361</v>
      </c>
      <c r="Q1751" t="s">
        <v>3432</v>
      </c>
    </row>
    <row r="1752" spans="1:18" x14ac:dyDescent="0.25">
      <c r="A1752" t="s">
        <v>114</v>
      </c>
      <c r="B1752" t="s">
        <v>10609</v>
      </c>
      <c r="C1752" t="s">
        <v>10610</v>
      </c>
      <c r="D1752" t="s">
        <v>10610</v>
      </c>
      <c r="E1752" t="s">
        <v>1338</v>
      </c>
      <c r="F1752" s="1">
        <v>43144</v>
      </c>
      <c r="G1752" s="1">
        <v>44239</v>
      </c>
      <c r="I1752" t="s">
        <v>10611</v>
      </c>
      <c r="J1752" t="s">
        <v>10612</v>
      </c>
      <c r="K1752" t="s">
        <v>10613</v>
      </c>
      <c r="L1752" t="s">
        <v>239</v>
      </c>
      <c r="M1752" t="s">
        <v>10614</v>
      </c>
      <c r="N1752">
        <v>3252250260</v>
      </c>
      <c r="O1752" t="s">
        <v>10615</v>
      </c>
      <c r="P1752" t="s">
        <v>10616</v>
      </c>
      <c r="Q1752" t="s">
        <v>3668</v>
      </c>
    </row>
    <row r="1753" spans="1:18" x14ac:dyDescent="0.25">
      <c r="A1753" t="s">
        <v>201</v>
      </c>
      <c r="B1753" t="s">
        <v>10617</v>
      </c>
      <c r="C1753" t="s">
        <v>10618</v>
      </c>
      <c r="D1753" t="s">
        <v>10618</v>
      </c>
      <c r="E1753" t="s">
        <v>1338</v>
      </c>
      <c r="F1753" s="1">
        <v>42773</v>
      </c>
      <c r="G1753" s="1">
        <v>43867</v>
      </c>
      <c r="I1753" t="s">
        <v>10619</v>
      </c>
      <c r="J1753">
        <v>6003</v>
      </c>
      <c r="K1753" t="s">
        <v>10620</v>
      </c>
      <c r="L1753" t="s">
        <v>206</v>
      </c>
      <c r="P1753" t="s">
        <v>1088</v>
      </c>
      <c r="Q1753" t="s">
        <v>880</v>
      </c>
    </row>
    <row r="1754" spans="1:18" x14ac:dyDescent="0.25">
      <c r="A1754" t="s">
        <v>114</v>
      </c>
      <c r="B1754" t="s">
        <v>10621</v>
      </c>
      <c r="C1754" t="s">
        <v>10622</v>
      </c>
      <c r="D1754" t="s">
        <v>10622</v>
      </c>
      <c r="E1754" t="s">
        <v>1338</v>
      </c>
      <c r="F1754" s="1">
        <v>43426</v>
      </c>
      <c r="G1754" s="1">
        <v>44521</v>
      </c>
      <c r="I1754" t="s">
        <v>10623</v>
      </c>
      <c r="J1754">
        <v>49685</v>
      </c>
      <c r="K1754" t="s">
        <v>10624</v>
      </c>
      <c r="L1754" t="s">
        <v>17</v>
      </c>
      <c r="P1754" t="s">
        <v>1271</v>
      </c>
      <c r="Q1754" t="s">
        <v>1913</v>
      </c>
      <c r="R1754" t="s">
        <v>10625</v>
      </c>
    </row>
    <row r="1755" spans="1:18" x14ac:dyDescent="0.25">
      <c r="A1755" t="s">
        <v>114</v>
      </c>
      <c r="B1755" t="s">
        <v>10626</v>
      </c>
      <c r="C1755" t="s">
        <v>10627</v>
      </c>
      <c r="D1755" t="s">
        <v>10627</v>
      </c>
      <c r="E1755" t="s">
        <v>1338</v>
      </c>
      <c r="F1755" s="1">
        <v>43015</v>
      </c>
      <c r="G1755" s="1">
        <v>44110</v>
      </c>
      <c r="I1755" t="s">
        <v>10628</v>
      </c>
      <c r="J1755">
        <v>22761</v>
      </c>
      <c r="K1755" t="s">
        <v>264</v>
      </c>
      <c r="L1755" t="s">
        <v>17</v>
      </c>
      <c r="M1755" t="s">
        <v>10629</v>
      </c>
      <c r="N1755" t="s">
        <v>10630</v>
      </c>
      <c r="O1755" t="s">
        <v>10631</v>
      </c>
      <c r="P1755" t="s">
        <v>1630</v>
      </c>
      <c r="Q1755" t="s">
        <v>880</v>
      </c>
    </row>
    <row r="1756" spans="1:18" x14ac:dyDescent="0.25">
      <c r="A1756" t="s">
        <v>515</v>
      </c>
      <c r="B1756" t="s">
        <v>10632</v>
      </c>
      <c r="C1756" t="s">
        <v>10633</v>
      </c>
      <c r="D1756" t="s">
        <v>10633</v>
      </c>
      <c r="E1756" t="s">
        <v>1338</v>
      </c>
      <c r="F1756" s="1">
        <v>43531</v>
      </c>
      <c r="G1756" s="1">
        <v>44626</v>
      </c>
      <c r="I1756" t="s">
        <v>10634</v>
      </c>
      <c r="J1756">
        <v>2960</v>
      </c>
      <c r="K1756" t="s">
        <v>10635</v>
      </c>
      <c r="L1756" t="s">
        <v>145</v>
      </c>
      <c r="M1756" t="s">
        <v>10636</v>
      </c>
      <c r="N1756">
        <v>4520746569</v>
      </c>
      <c r="O1756" t="s">
        <v>10637</v>
      </c>
      <c r="P1756" t="s">
        <v>1088</v>
      </c>
      <c r="Q1756" t="s">
        <v>880</v>
      </c>
    </row>
    <row r="1757" spans="1:18" x14ac:dyDescent="0.25">
      <c r="A1757" t="s">
        <v>397</v>
      </c>
      <c r="B1757" t="s">
        <v>10638</v>
      </c>
      <c r="C1757" t="s">
        <v>10639</v>
      </c>
      <c r="D1757" t="s">
        <v>10639</v>
      </c>
      <c r="E1757" t="s">
        <v>1338</v>
      </c>
      <c r="F1757" s="1">
        <v>42876</v>
      </c>
      <c r="G1757" s="1">
        <v>43974</v>
      </c>
      <c r="I1757" t="s">
        <v>10640</v>
      </c>
      <c r="J1757">
        <v>9970</v>
      </c>
      <c r="K1757" t="s">
        <v>7396</v>
      </c>
      <c r="L1757" t="s">
        <v>145</v>
      </c>
      <c r="M1757" t="s">
        <v>10641</v>
      </c>
      <c r="N1757" t="s">
        <v>10642</v>
      </c>
      <c r="O1757" t="s">
        <v>10643</v>
      </c>
      <c r="P1757" t="s">
        <v>1630</v>
      </c>
      <c r="Q1757" t="s">
        <v>10644</v>
      </c>
    </row>
    <row r="1758" spans="1:18" x14ac:dyDescent="0.25">
      <c r="A1758" t="s">
        <v>201</v>
      </c>
      <c r="B1758" t="s">
        <v>10645</v>
      </c>
      <c r="C1758" t="s">
        <v>10646</v>
      </c>
      <c r="D1758" t="s">
        <v>10646</v>
      </c>
      <c r="E1758" t="s">
        <v>1338</v>
      </c>
      <c r="F1758" s="1">
        <v>43443</v>
      </c>
      <c r="G1758" s="1">
        <v>44371</v>
      </c>
      <c r="I1758" t="s">
        <v>10647</v>
      </c>
      <c r="J1758">
        <v>9850</v>
      </c>
      <c r="K1758" t="s">
        <v>10295</v>
      </c>
      <c r="L1758" t="s">
        <v>145</v>
      </c>
      <c r="M1758" t="s">
        <v>10648</v>
      </c>
      <c r="N1758">
        <v>4588444900</v>
      </c>
      <c r="O1758" t="s">
        <v>10649</v>
      </c>
      <c r="P1758" t="s">
        <v>1088</v>
      </c>
      <c r="Q1758" t="s">
        <v>10650</v>
      </c>
    </row>
    <row r="1759" spans="1:18" x14ac:dyDescent="0.25">
      <c r="A1759" t="s">
        <v>381</v>
      </c>
      <c r="B1759" t="s">
        <v>10651</v>
      </c>
      <c r="C1759" t="s">
        <v>10652</v>
      </c>
      <c r="D1759" t="s">
        <v>10652</v>
      </c>
      <c r="E1759" t="s">
        <v>1338</v>
      </c>
      <c r="F1759" s="1">
        <v>42807</v>
      </c>
      <c r="G1759" s="1">
        <v>43902</v>
      </c>
      <c r="I1759" t="s">
        <v>10653</v>
      </c>
      <c r="J1759" t="s">
        <v>10654</v>
      </c>
      <c r="K1759" t="s">
        <v>10655</v>
      </c>
      <c r="L1759" t="s">
        <v>387</v>
      </c>
      <c r="P1759" t="s">
        <v>3539</v>
      </c>
      <c r="Q1759" t="s">
        <v>1641</v>
      </c>
    </row>
    <row r="1760" spans="1:18" x14ac:dyDescent="0.25">
      <c r="A1760" t="s">
        <v>201</v>
      </c>
      <c r="B1760" t="s">
        <v>10656</v>
      </c>
      <c r="C1760" t="s">
        <v>10657</v>
      </c>
      <c r="D1760" t="s">
        <v>10657</v>
      </c>
      <c r="E1760" t="s">
        <v>1338</v>
      </c>
      <c r="F1760" s="1">
        <v>42745</v>
      </c>
      <c r="G1760" s="1">
        <v>43839</v>
      </c>
      <c r="I1760" t="s">
        <v>10658</v>
      </c>
      <c r="J1760" t="s">
        <v>10659</v>
      </c>
      <c r="K1760" t="s">
        <v>10660</v>
      </c>
      <c r="L1760" t="s">
        <v>120</v>
      </c>
      <c r="P1760" t="s">
        <v>70</v>
      </c>
      <c r="Q1760" t="s">
        <v>880</v>
      </c>
    </row>
    <row r="1761" spans="1:18" x14ac:dyDescent="0.25">
      <c r="A1761" t="s">
        <v>114</v>
      </c>
      <c r="B1761" t="s">
        <v>10661</v>
      </c>
      <c r="C1761" t="s">
        <v>10662</v>
      </c>
      <c r="D1761" t="s">
        <v>10662</v>
      </c>
      <c r="E1761" t="s">
        <v>1338</v>
      </c>
      <c r="F1761" s="1">
        <v>43130</v>
      </c>
      <c r="G1761" s="1">
        <v>44166</v>
      </c>
      <c r="I1761" t="s">
        <v>10663</v>
      </c>
      <c r="J1761" t="s">
        <v>10664</v>
      </c>
      <c r="K1761" t="s">
        <v>10665</v>
      </c>
      <c r="L1761" t="s">
        <v>120</v>
      </c>
      <c r="M1761" t="s">
        <v>10666</v>
      </c>
      <c r="N1761" t="s">
        <v>10667</v>
      </c>
      <c r="O1761" t="s">
        <v>10668</v>
      </c>
      <c r="P1761" t="s">
        <v>10669</v>
      </c>
      <c r="Q1761" t="s">
        <v>10670</v>
      </c>
      <c r="R1761" t="s">
        <v>10671</v>
      </c>
    </row>
    <row r="1762" spans="1:18" x14ac:dyDescent="0.25">
      <c r="A1762" t="s">
        <v>381</v>
      </c>
      <c r="B1762" t="s">
        <v>10672</v>
      </c>
      <c r="C1762" t="s">
        <v>10673</v>
      </c>
      <c r="D1762" t="s">
        <v>10673</v>
      </c>
      <c r="E1762" t="s">
        <v>1338</v>
      </c>
      <c r="F1762" s="1">
        <v>43332</v>
      </c>
      <c r="G1762" s="1">
        <v>44376</v>
      </c>
      <c r="I1762" t="s">
        <v>10674</v>
      </c>
      <c r="J1762" t="s">
        <v>10675</v>
      </c>
      <c r="K1762" t="s">
        <v>10676</v>
      </c>
      <c r="L1762" t="s">
        <v>387</v>
      </c>
      <c r="P1762" t="s">
        <v>1033</v>
      </c>
      <c r="Q1762" t="s">
        <v>1589</v>
      </c>
    </row>
    <row r="1763" spans="1:18" x14ac:dyDescent="0.25">
      <c r="A1763" t="s">
        <v>77</v>
      </c>
      <c r="B1763" t="s">
        <v>10677</v>
      </c>
      <c r="C1763" t="s">
        <v>10678</v>
      </c>
      <c r="D1763" t="s">
        <v>10678</v>
      </c>
      <c r="E1763" t="s">
        <v>1338</v>
      </c>
      <c r="F1763" s="1">
        <v>43460</v>
      </c>
      <c r="G1763" s="1">
        <v>44468</v>
      </c>
      <c r="I1763" t="s">
        <v>10679</v>
      </c>
      <c r="J1763">
        <v>8444</v>
      </c>
      <c r="K1763" t="s">
        <v>10680</v>
      </c>
      <c r="L1763" t="s">
        <v>120</v>
      </c>
      <c r="P1763" t="s">
        <v>1630</v>
      </c>
      <c r="Q1763" t="s">
        <v>7195</v>
      </c>
    </row>
    <row r="1764" spans="1:18" x14ac:dyDescent="0.25">
      <c r="A1764" t="s">
        <v>381</v>
      </c>
      <c r="B1764" t="s">
        <v>10681</v>
      </c>
      <c r="C1764" t="s">
        <v>10682</v>
      </c>
      <c r="D1764" t="s">
        <v>10682</v>
      </c>
      <c r="E1764" t="s">
        <v>1338</v>
      </c>
      <c r="F1764" s="1">
        <v>42837</v>
      </c>
      <c r="G1764" s="1">
        <v>43930</v>
      </c>
      <c r="I1764" t="s">
        <v>1661</v>
      </c>
      <c r="J1764" t="s">
        <v>10683</v>
      </c>
      <c r="K1764" t="s">
        <v>10684</v>
      </c>
      <c r="L1764" t="s">
        <v>387</v>
      </c>
      <c r="Q1764" t="s">
        <v>9810</v>
      </c>
      <c r="R1764" t="s">
        <v>10685</v>
      </c>
    </row>
    <row r="1765" spans="1:18" x14ac:dyDescent="0.25">
      <c r="A1765" t="s">
        <v>381</v>
      </c>
      <c r="B1765" t="s">
        <v>10686</v>
      </c>
      <c r="C1765" t="s">
        <v>10687</v>
      </c>
      <c r="D1765" t="s">
        <v>10687</v>
      </c>
      <c r="E1765" t="s">
        <v>1338</v>
      </c>
      <c r="F1765" s="1">
        <v>42789</v>
      </c>
      <c r="G1765" s="1">
        <v>43883</v>
      </c>
      <c r="I1765" t="s">
        <v>10688</v>
      </c>
      <c r="J1765" t="s">
        <v>10689</v>
      </c>
      <c r="K1765" t="s">
        <v>4593</v>
      </c>
      <c r="L1765" t="s">
        <v>387</v>
      </c>
      <c r="P1765" t="s">
        <v>1271</v>
      </c>
      <c r="Q1765" t="s">
        <v>1621</v>
      </c>
    </row>
    <row r="1766" spans="1:18" x14ac:dyDescent="0.25">
      <c r="A1766" t="s">
        <v>59</v>
      </c>
      <c r="B1766" t="s">
        <v>10690</v>
      </c>
      <c r="C1766" t="s">
        <v>10691</v>
      </c>
      <c r="D1766" t="s">
        <v>10691</v>
      </c>
      <c r="E1766" t="s">
        <v>1338</v>
      </c>
      <c r="F1766" s="1">
        <v>43370</v>
      </c>
      <c r="G1766" s="1">
        <v>44465</v>
      </c>
      <c r="I1766" t="s">
        <v>10692</v>
      </c>
      <c r="J1766">
        <v>32600</v>
      </c>
      <c r="K1766" t="s">
        <v>10693</v>
      </c>
      <c r="L1766" t="s">
        <v>224</v>
      </c>
      <c r="M1766" t="s">
        <v>10694</v>
      </c>
      <c r="P1766" t="s">
        <v>1271</v>
      </c>
      <c r="Q1766" t="s">
        <v>880</v>
      </c>
    </row>
    <row r="1767" spans="1:18" x14ac:dyDescent="0.25">
      <c r="A1767" t="s">
        <v>178</v>
      </c>
      <c r="B1767" t="s">
        <v>10695</v>
      </c>
      <c r="C1767" t="s">
        <v>10696</v>
      </c>
      <c r="D1767" t="s">
        <v>10697</v>
      </c>
      <c r="E1767" t="s">
        <v>1338</v>
      </c>
      <c r="F1767" s="1">
        <v>43022</v>
      </c>
      <c r="G1767" s="1">
        <v>44117</v>
      </c>
      <c r="I1767" t="s">
        <v>10698</v>
      </c>
      <c r="J1767" t="s">
        <v>10699</v>
      </c>
      <c r="K1767" t="s">
        <v>10700</v>
      </c>
      <c r="L1767" t="s">
        <v>145</v>
      </c>
      <c r="M1767" t="s">
        <v>10701</v>
      </c>
      <c r="N1767" t="s">
        <v>10702</v>
      </c>
      <c r="O1767" t="s">
        <v>10703</v>
      </c>
      <c r="P1767" t="s">
        <v>1610</v>
      </c>
      <c r="Q1767" t="s">
        <v>10704</v>
      </c>
    </row>
    <row r="1768" spans="1:18" x14ac:dyDescent="0.25">
      <c r="A1768" t="s">
        <v>397</v>
      </c>
      <c r="B1768" t="s">
        <v>10705</v>
      </c>
      <c r="C1768" t="s">
        <v>10706</v>
      </c>
      <c r="D1768" t="s">
        <v>10706</v>
      </c>
      <c r="E1768" t="s">
        <v>1338</v>
      </c>
      <c r="F1768" s="1">
        <v>42648</v>
      </c>
      <c r="G1768" s="1">
        <v>43742</v>
      </c>
      <c r="I1768" t="s">
        <v>10707</v>
      </c>
      <c r="J1768">
        <v>4250</v>
      </c>
      <c r="K1768" t="s">
        <v>5664</v>
      </c>
      <c r="L1768" t="s">
        <v>675</v>
      </c>
      <c r="P1768" t="s">
        <v>1823</v>
      </c>
      <c r="Q1768" t="s">
        <v>1621</v>
      </c>
    </row>
    <row r="1769" spans="1:18" x14ac:dyDescent="0.25">
      <c r="A1769" t="s">
        <v>77</v>
      </c>
      <c r="B1769" t="s">
        <v>10708</v>
      </c>
      <c r="C1769" t="s">
        <v>10709</v>
      </c>
      <c r="D1769" t="s">
        <v>10709</v>
      </c>
      <c r="E1769" t="s">
        <v>1338</v>
      </c>
      <c r="F1769" s="1">
        <v>43031</v>
      </c>
      <c r="G1769" s="1">
        <v>44126</v>
      </c>
      <c r="I1769" t="s">
        <v>10710</v>
      </c>
      <c r="K1769" t="s">
        <v>10711</v>
      </c>
      <c r="L1769" t="s">
        <v>139</v>
      </c>
      <c r="P1769" t="s">
        <v>1630</v>
      </c>
      <c r="Q1769" t="s">
        <v>1933</v>
      </c>
    </row>
    <row r="1770" spans="1:18" x14ac:dyDescent="0.25">
      <c r="A1770" t="s">
        <v>77</v>
      </c>
      <c r="B1770" t="s">
        <v>10712</v>
      </c>
      <c r="C1770" t="s">
        <v>10713</v>
      </c>
      <c r="D1770" t="s">
        <v>10713</v>
      </c>
      <c r="E1770" t="s">
        <v>1338</v>
      </c>
      <c r="F1770" s="1">
        <v>43323</v>
      </c>
      <c r="G1770" s="1">
        <v>44418</v>
      </c>
      <c r="I1770" t="s">
        <v>10714</v>
      </c>
      <c r="J1770">
        <v>619739</v>
      </c>
      <c r="K1770" t="s">
        <v>10715</v>
      </c>
      <c r="L1770" t="s">
        <v>402</v>
      </c>
      <c r="M1770" t="s">
        <v>10716</v>
      </c>
      <c r="O1770" t="s">
        <v>10717</v>
      </c>
      <c r="P1770" t="s">
        <v>1682</v>
      </c>
      <c r="Q1770" t="s">
        <v>10718</v>
      </c>
    </row>
    <row r="1771" spans="1:18" x14ac:dyDescent="0.25">
      <c r="A1771" t="s">
        <v>178</v>
      </c>
      <c r="B1771" t="s">
        <v>10719</v>
      </c>
      <c r="C1771" t="s">
        <v>10720</v>
      </c>
      <c r="D1771" t="s">
        <v>10720</v>
      </c>
      <c r="E1771" t="s">
        <v>1338</v>
      </c>
      <c r="F1771" s="1">
        <v>43468</v>
      </c>
      <c r="G1771" s="1">
        <v>44414</v>
      </c>
      <c r="I1771" t="s">
        <v>10721</v>
      </c>
      <c r="J1771" t="s">
        <v>10722</v>
      </c>
      <c r="K1771" t="s">
        <v>10723</v>
      </c>
      <c r="L1771" t="s">
        <v>778</v>
      </c>
      <c r="M1771" t="s">
        <v>10724</v>
      </c>
      <c r="N1771" t="s">
        <v>10725</v>
      </c>
      <c r="O1771" t="s">
        <v>10726</v>
      </c>
      <c r="P1771" t="s">
        <v>1630</v>
      </c>
      <c r="Q1771" t="s">
        <v>880</v>
      </c>
    </row>
    <row r="1772" spans="1:18" x14ac:dyDescent="0.25">
      <c r="A1772" t="s">
        <v>77</v>
      </c>
      <c r="B1772" t="s">
        <v>10727</v>
      </c>
      <c r="C1772" t="s">
        <v>10728</v>
      </c>
      <c r="D1772" t="s">
        <v>10728</v>
      </c>
      <c r="E1772" t="s">
        <v>1338</v>
      </c>
      <c r="F1772" s="1">
        <v>42849</v>
      </c>
      <c r="G1772" s="1">
        <v>43944</v>
      </c>
      <c r="I1772" t="s">
        <v>10729</v>
      </c>
      <c r="K1772" t="s">
        <v>7373</v>
      </c>
      <c r="L1772" t="s">
        <v>942</v>
      </c>
      <c r="M1772" t="s">
        <v>10730</v>
      </c>
      <c r="O1772" t="s">
        <v>10731</v>
      </c>
      <c r="P1772" t="s">
        <v>1271</v>
      </c>
      <c r="Q1772" t="s">
        <v>10732</v>
      </c>
    </row>
    <row r="1773" spans="1:18" x14ac:dyDescent="0.25">
      <c r="A1773" t="s">
        <v>77</v>
      </c>
      <c r="B1773" t="s">
        <v>10733</v>
      </c>
      <c r="C1773" t="s">
        <v>10734</v>
      </c>
      <c r="D1773" t="s">
        <v>10734</v>
      </c>
      <c r="E1773" t="s">
        <v>1338</v>
      </c>
      <c r="F1773" s="1">
        <v>42849</v>
      </c>
      <c r="G1773" s="1">
        <v>43944</v>
      </c>
      <c r="I1773" t="s">
        <v>10729</v>
      </c>
      <c r="K1773" t="s">
        <v>7373</v>
      </c>
      <c r="L1773" t="s">
        <v>942</v>
      </c>
      <c r="M1773" t="s">
        <v>10735</v>
      </c>
      <c r="P1773" t="s">
        <v>1271</v>
      </c>
      <c r="Q1773" t="s">
        <v>10732</v>
      </c>
    </row>
    <row r="1774" spans="1:18" x14ac:dyDescent="0.25">
      <c r="A1774" t="s">
        <v>77</v>
      </c>
      <c r="B1774" t="s">
        <v>10736</v>
      </c>
      <c r="C1774" t="s">
        <v>10737</v>
      </c>
      <c r="D1774" t="s">
        <v>10737</v>
      </c>
      <c r="E1774" t="s">
        <v>1338</v>
      </c>
      <c r="F1774" s="1">
        <v>42482</v>
      </c>
      <c r="G1774" s="1">
        <v>43576</v>
      </c>
      <c r="I1774" t="s">
        <v>10738</v>
      </c>
      <c r="K1774" t="s">
        <v>7373</v>
      </c>
      <c r="L1774" t="s">
        <v>942</v>
      </c>
      <c r="M1774" t="s">
        <v>10739</v>
      </c>
      <c r="O1774" t="s">
        <v>10740</v>
      </c>
      <c r="P1774" t="s">
        <v>1271</v>
      </c>
      <c r="Q1774" t="s">
        <v>1471</v>
      </c>
    </row>
    <row r="1775" spans="1:18" x14ac:dyDescent="0.25">
      <c r="A1775" t="s">
        <v>201</v>
      </c>
      <c r="B1775" t="s">
        <v>10741</v>
      </c>
      <c r="C1775" t="s">
        <v>10742</v>
      </c>
      <c r="D1775" t="s">
        <v>10742</v>
      </c>
      <c r="E1775" t="s">
        <v>1338</v>
      </c>
      <c r="F1775" s="1">
        <v>43014</v>
      </c>
      <c r="G1775" s="1">
        <v>44110</v>
      </c>
      <c r="I1775" t="s">
        <v>10743</v>
      </c>
      <c r="J1775">
        <v>27023</v>
      </c>
      <c r="K1775" t="s">
        <v>10744</v>
      </c>
      <c r="L1775" t="s">
        <v>32</v>
      </c>
      <c r="P1775" t="s">
        <v>1610</v>
      </c>
      <c r="Q1775" t="s">
        <v>10745</v>
      </c>
    </row>
    <row r="1776" spans="1:18" x14ac:dyDescent="0.25">
      <c r="A1776" t="s">
        <v>59</v>
      </c>
      <c r="B1776" t="s">
        <v>10746</v>
      </c>
      <c r="C1776" t="s">
        <v>10747</v>
      </c>
      <c r="D1776" t="s">
        <v>10748</v>
      </c>
      <c r="E1776" t="s">
        <v>1338</v>
      </c>
      <c r="F1776" s="1">
        <v>43136</v>
      </c>
      <c r="G1776" s="1">
        <v>44231</v>
      </c>
      <c r="I1776" t="s">
        <v>10749</v>
      </c>
      <c r="J1776">
        <v>13008</v>
      </c>
      <c r="K1776" t="s">
        <v>3369</v>
      </c>
      <c r="L1776" t="s">
        <v>224</v>
      </c>
      <c r="P1776" t="s">
        <v>1271</v>
      </c>
      <c r="Q1776" t="s">
        <v>1933</v>
      </c>
    </row>
    <row r="1777" spans="1:18" x14ac:dyDescent="0.25">
      <c r="A1777" t="s">
        <v>59</v>
      </c>
      <c r="B1777" t="s">
        <v>10750</v>
      </c>
      <c r="C1777" t="s">
        <v>10751</v>
      </c>
      <c r="D1777" t="s">
        <v>10751</v>
      </c>
      <c r="E1777" t="s">
        <v>1338</v>
      </c>
      <c r="F1777" s="1">
        <v>43423</v>
      </c>
      <c r="G1777" s="1">
        <v>44518</v>
      </c>
      <c r="I1777" t="s">
        <v>10752</v>
      </c>
      <c r="J1777">
        <v>42300</v>
      </c>
      <c r="K1777" t="s">
        <v>10753</v>
      </c>
      <c r="L1777" t="s">
        <v>224</v>
      </c>
      <c r="M1777" t="s">
        <v>10754</v>
      </c>
      <c r="N1777" t="s">
        <v>10755</v>
      </c>
      <c r="O1777" t="s">
        <v>10756</v>
      </c>
      <c r="P1777" t="s">
        <v>1630</v>
      </c>
      <c r="Q1777" t="s">
        <v>1781</v>
      </c>
    </row>
    <row r="1778" spans="1:18" x14ac:dyDescent="0.25">
      <c r="A1778" t="s">
        <v>77</v>
      </c>
      <c r="B1778" t="s">
        <v>10757</v>
      </c>
      <c r="C1778" t="s">
        <v>10758</v>
      </c>
      <c r="D1778" t="s">
        <v>10758</v>
      </c>
      <c r="E1778" t="s">
        <v>1338</v>
      </c>
      <c r="F1778" s="1">
        <v>42962</v>
      </c>
      <c r="G1778" s="1">
        <v>44057</v>
      </c>
      <c r="I1778" t="s">
        <v>10759</v>
      </c>
      <c r="K1778" t="s">
        <v>10760</v>
      </c>
      <c r="L1778" t="s">
        <v>66</v>
      </c>
      <c r="M1778" t="s">
        <v>10761</v>
      </c>
      <c r="N1778">
        <v>84982205119</v>
      </c>
      <c r="O1778" t="s">
        <v>10762</v>
      </c>
      <c r="P1778" t="s">
        <v>1033</v>
      </c>
      <c r="Q1778" t="s">
        <v>10763</v>
      </c>
      <c r="R1778" t="s">
        <v>10764</v>
      </c>
    </row>
    <row r="1779" spans="1:18" x14ac:dyDescent="0.25">
      <c r="A1779" t="s">
        <v>381</v>
      </c>
      <c r="B1779" t="s">
        <v>10765</v>
      </c>
      <c r="C1779" t="s">
        <v>10766</v>
      </c>
      <c r="D1779" t="s">
        <v>10766</v>
      </c>
      <c r="E1779" t="s">
        <v>1338</v>
      </c>
      <c r="F1779" s="1">
        <v>43375</v>
      </c>
      <c r="G1779" s="1">
        <v>44470</v>
      </c>
      <c r="I1779" t="s">
        <v>10767</v>
      </c>
      <c r="J1779">
        <v>42049</v>
      </c>
      <c r="K1779" t="s">
        <v>10768</v>
      </c>
      <c r="L1779" t="s">
        <v>32</v>
      </c>
      <c r="P1779" t="s">
        <v>1630</v>
      </c>
      <c r="Q1779" t="s">
        <v>3432</v>
      </c>
    </row>
    <row r="1780" spans="1:18" x14ac:dyDescent="0.25">
      <c r="A1780" t="s">
        <v>192</v>
      </c>
      <c r="B1780" t="s">
        <v>10769</v>
      </c>
      <c r="C1780" t="s">
        <v>10770</v>
      </c>
      <c r="D1780" t="s">
        <v>10770</v>
      </c>
      <c r="E1780" t="s">
        <v>1338</v>
      </c>
      <c r="F1780" s="1">
        <v>43425</v>
      </c>
      <c r="G1780" s="1">
        <v>44520</v>
      </c>
      <c r="I1780" t="s">
        <v>10771</v>
      </c>
      <c r="J1780">
        <v>8048</v>
      </c>
      <c r="K1780" t="s">
        <v>328</v>
      </c>
      <c r="L1780" t="s">
        <v>197</v>
      </c>
      <c r="P1780" t="s">
        <v>2292</v>
      </c>
      <c r="Q1780" t="s">
        <v>6113</v>
      </c>
    </row>
    <row r="1781" spans="1:18" x14ac:dyDescent="0.25">
      <c r="A1781" t="s">
        <v>114</v>
      </c>
      <c r="B1781" t="s">
        <v>10772</v>
      </c>
      <c r="C1781" t="s">
        <v>10773</v>
      </c>
      <c r="D1781" t="s">
        <v>10773</v>
      </c>
      <c r="E1781" t="s">
        <v>1338</v>
      </c>
      <c r="F1781" s="1">
        <v>43039</v>
      </c>
      <c r="G1781" s="1">
        <v>44134</v>
      </c>
      <c r="I1781" t="s">
        <v>10774</v>
      </c>
      <c r="J1781" t="s">
        <v>10775</v>
      </c>
      <c r="K1781" t="s">
        <v>10776</v>
      </c>
      <c r="L1781" t="s">
        <v>120</v>
      </c>
      <c r="M1781" t="s">
        <v>10777</v>
      </c>
      <c r="N1781">
        <f>31-884962200</f>
        <v>-884962169</v>
      </c>
      <c r="O1781" t="s">
        <v>10778</v>
      </c>
      <c r="P1781" t="s">
        <v>4391</v>
      </c>
      <c r="Q1781" t="s">
        <v>10779</v>
      </c>
    </row>
    <row r="1782" spans="1:18" x14ac:dyDescent="0.25">
      <c r="A1782" t="s">
        <v>59</v>
      </c>
      <c r="B1782" t="s">
        <v>10780</v>
      </c>
      <c r="C1782" t="s">
        <v>10781</v>
      </c>
      <c r="D1782" t="s">
        <v>10782</v>
      </c>
      <c r="E1782" t="s">
        <v>1338</v>
      </c>
      <c r="F1782" s="1">
        <v>42826</v>
      </c>
      <c r="G1782" s="1">
        <v>43921</v>
      </c>
      <c r="I1782" t="s">
        <v>10783</v>
      </c>
      <c r="J1782">
        <v>92866</v>
      </c>
      <c r="K1782" t="s">
        <v>10784</v>
      </c>
      <c r="L1782" t="s">
        <v>224</v>
      </c>
      <c r="P1782" t="s">
        <v>1823</v>
      </c>
      <c r="Q1782" t="s">
        <v>10785</v>
      </c>
      <c r="R1782" t="s">
        <v>10786</v>
      </c>
    </row>
    <row r="1783" spans="1:18" x14ac:dyDescent="0.25">
      <c r="A1783" t="s">
        <v>39</v>
      </c>
      <c r="B1783" t="s">
        <v>10787</v>
      </c>
      <c r="C1783" t="s">
        <v>10788</v>
      </c>
      <c r="D1783" t="s">
        <v>10788</v>
      </c>
      <c r="E1783" t="s">
        <v>1338</v>
      </c>
      <c r="F1783" s="1">
        <v>42801</v>
      </c>
      <c r="G1783" s="1">
        <v>43896</v>
      </c>
      <c r="I1783" t="s">
        <v>10789</v>
      </c>
      <c r="J1783">
        <v>98033</v>
      </c>
      <c r="K1783" t="s">
        <v>10058</v>
      </c>
      <c r="L1783" t="s">
        <v>234</v>
      </c>
      <c r="P1783" t="s">
        <v>1434</v>
      </c>
      <c r="Q1783" t="s">
        <v>1977</v>
      </c>
    </row>
    <row r="1784" spans="1:18" x14ac:dyDescent="0.25">
      <c r="A1784" t="s">
        <v>178</v>
      </c>
      <c r="B1784" t="s">
        <v>10790</v>
      </c>
      <c r="C1784" t="s">
        <v>10791</v>
      </c>
      <c r="D1784" t="s">
        <v>10791</v>
      </c>
      <c r="E1784" t="s">
        <v>1338</v>
      </c>
      <c r="F1784" s="1">
        <v>43446</v>
      </c>
      <c r="G1784" s="1">
        <v>44037</v>
      </c>
      <c r="I1784" t="s">
        <v>10792</v>
      </c>
      <c r="J1784" t="s">
        <v>10793</v>
      </c>
      <c r="K1784" t="s">
        <v>6233</v>
      </c>
      <c r="L1784" t="s">
        <v>778</v>
      </c>
      <c r="P1784" t="s">
        <v>2091</v>
      </c>
      <c r="Q1784" t="s">
        <v>880</v>
      </c>
    </row>
    <row r="1785" spans="1:18" x14ac:dyDescent="0.25">
      <c r="A1785" t="s">
        <v>515</v>
      </c>
      <c r="B1785" t="s">
        <v>10794</v>
      </c>
      <c r="C1785" t="s">
        <v>10795</v>
      </c>
      <c r="D1785" t="s">
        <v>10795</v>
      </c>
      <c r="E1785" t="s">
        <v>1338</v>
      </c>
      <c r="F1785" s="1">
        <v>43493</v>
      </c>
      <c r="G1785" s="1">
        <v>44588</v>
      </c>
      <c r="I1785" t="s">
        <v>10796</v>
      </c>
      <c r="J1785">
        <v>510</v>
      </c>
      <c r="K1785" t="s">
        <v>6693</v>
      </c>
      <c r="L1785" t="s">
        <v>675</v>
      </c>
      <c r="M1785" t="s">
        <v>10797</v>
      </c>
      <c r="N1785" t="s">
        <v>10798</v>
      </c>
      <c r="O1785" t="s">
        <v>10799</v>
      </c>
      <c r="P1785" t="s">
        <v>10800</v>
      </c>
      <c r="Q1785" t="s">
        <v>4557</v>
      </c>
      <c r="R1785" t="s">
        <v>10801</v>
      </c>
    </row>
    <row r="1786" spans="1:18" x14ac:dyDescent="0.25">
      <c r="A1786" t="s">
        <v>11</v>
      </c>
      <c r="B1786" t="s">
        <v>10802</v>
      </c>
      <c r="C1786" t="s">
        <v>10803</v>
      </c>
      <c r="D1786" t="s">
        <v>10803</v>
      </c>
      <c r="E1786" t="s">
        <v>1338</v>
      </c>
      <c r="F1786" s="1">
        <v>42908</v>
      </c>
      <c r="G1786" s="1">
        <v>44003</v>
      </c>
      <c r="I1786" t="s">
        <v>10804</v>
      </c>
      <c r="J1786" t="s">
        <v>10805</v>
      </c>
      <c r="K1786" t="s">
        <v>10806</v>
      </c>
      <c r="L1786" t="s">
        <v>239</v>
      </c>
      <c r="M1786" t="s">
        <v>10807</v>
      </c>
      <c r="N1786" t="s">
        <v>10808</v>
      </c>
      <c r="O1786" t="s">
        <v>10809</v>
      </c>
      <c r="P1786" t="s">
        <v>10810</v>
      </c>
      <c r="Q1786" t="s">
        <v>880</v>
      </c>
    </row>
    <row r="1787" spans="1:18" x14ac:dyDescent="0.25">
      <c r="A1787" t="s">
        <v>59</v>
      </c>
      <c r="B1787" t="s">
        <v>10811</v>
      </c>
      <c r="C1787" t="s">
        <v>10812</v>
      </c>
      <c r="D1787" t="s">
        <v>10812</v>
      </c>
      <c r="E1787" t="s">
        <v>1338</v>
      </c>
      <c r="F1787" s="1">
        <v>42879</v>
      </c>
      <c r="G1787" s="1">
        <v>43974</v>
      </c>
      <c r="I1787" t="s">
        <v>10813</v>
      </c>
      <c r="J1787" t="s">
        <v>606</v>
      </c>
      <c r="K1787" t="s">
        <v>10814</v>
      </c>
      <c r="L1787" t="s">
        <v>10815</v>
      </c>
      <c r="M1787" t="s">
        <v>10816</v>
      </c>
      <c r="N1787" t="s">
        <v>10817</v>
      </c>
      <c r="O1787" t="s">
        <v>10818</v>
      </c>
      <c r="P1787" t="s">
        <v>10819</v>
      </c>
      <c r="Q1787" t="s">
        <v>1798</v>
      </c>
    </row>
    <row r="1788" spans="1:18" x14ac:dyDescent="0.25">
      <c r="A1788" t="s">
        <v>201</v>
      </c>
      <c r="B1788" t="s">
        <v>10820</v>
      </c>
      <c r="C1788" t="s">
        <v>10821</v>
      </c>
      <c r="D1788" t="s">
        <v>10821</v>
      </c>
      <c r="E1788" t="s">
        <v>1338</v>
      </c>
      <c r="F1788" s="1">
        <v>43489</v>
      </c>
      <c r="G1788" s="1">
        <v>44585</v>
      </c>
      <c r="I1788" t="s">
        <v>10822</v>
      </c>
      <c r="J1788">
        <v>62126</v>
      </c>
      <c r="K1788" t="s">
        <v>5130</v>
      </c>
      <c r="L1788" t="s">
        <v>224</v>
      </c>
      <c r="M1788" t="s">
        <v>10823</v>
      </c>
      <c r="N1788">
        <v>33321328286</v>
      </c>
      <c r="O1788" t="s">
        <v>10824</v>
      </c>
      <c r="P1788" t="s">
        <v>10825</v>
      </c>
      <c r="Q1788" t="s">
        <v>1933</v>
      </c>
      <c r="R1788" t="s">
        <v>10821</v>
      </c>
    </row>
    <row r="1789" spans="1:18" x14ac:dyDescent="0.25">
      <c r="A1789" t="s">
        <v>39</v>
      </c>
      <c r="B1789" t="s">
        <v>10826</v>
      </c>
      <c r="C1789" t="s">
        <v>10827</v>
      </c>
      <c r="D1789" t="s">
        <v>10827</v>
      </c>
      <c r="E1789" t="s">
        <v>1338</v>
      </c>
      <c r="F1789" s="1">
        <v>42942</v>
      </c>
      <c r="G1789" s="1">
        <v>44037</v>
      </c>
      <c r="I1789" t="s">
        <v>10828</v>
      </c>
      <c r="J1789" t="s">
        <v>3088</v>
      </c>
      <c r="K1789" t="s">
        <v>6610</v>
      </c>
      <c r="L1789" t="s">
        <v>45</v>
      </c>
      <c r="P1789" t="s">
        <v>1630</v>
      </c>
      <c r="Q1789" t="s">
        <v>8097</v>
      </c>
    </row>
    <row r="1790" spans="1:18" x14ac:dyDescent="0.25">
      <c r="A1790" t="s">
        <v>178</v>
      </c>
      <c r="B1790" t="s">
        <v>10829</v>
      </c>
      <c r="C1790" t="s">
        <v>10830</v>
      </c>
      <c r="D1790" t="s">
        <v>10830</v>
      </c>
      <c r="E1790" t="s">
        <v>1338</v>
      </c>
      <c r="F1790" s="1">
        <v>43078</v>
      </c>
      <c r="G1790" s="1">
        <v>44173</v>
      </c>
      <c r="I1790" t="s">
        <v>10831</v>
      </c>
      <c r="J1790" t="s">
        <v>10832</v>
      </c>
      <c r="K1790" t="s">
        <v>10833</v>
      </c>
      <c r="L1790" t="s">
        <v>778</v>
      </c>
      <c r="P1790" t="s">
        <v>10834</v>
      </c>
      <c r="Q1790" t="s">
        <v>880</v>
      </c>
    </row>
    <row r="1791" spans="1:18" x14ac:dyDescent="0.25">
      <c r="A1791" t="s">
        <v>77</v>
      </c>
      <c r="B1791" t="s">
        <v>10835</v>
      </c>
      <c r="C1791" t="s">
        <v>10836</v>
      </c>
      <c r="D1791" t="s">
        <v>10836</v>
      </c>
      <c r="E1791" t="s">
        <v>1338</v>
      </c>
      <c r="F1791" s="1">
        <v>43081</v>
      </c>
      <c r="G1791" s="1">
        <v>44176</v>
      </c>
      <c r="I1791" t="s">
        <v>10837</v>
      </c>
      <c r="K1791" t="s">
        <v>7939</v>
      </c>
      <c r="L1791" t="s">
        <v>66</v>
      </c>
      <c r="P1791" t="s">
        <v>1033</v>
      </c>
      <c r="Q1791" t="s">
        <v>9366</v>
      </c>
    </row>
    <row r="1792" spans="1:18" x14ac:dyDescent="0.25">
      <c r="A1792" t="s">
        <v>59</v>
      </c>
      <c r="B1792" t="s">
        <v>10838</v>
      </c>
      <c r="C1792" t="s">
        <v>10839</v>
      </c>
      <c r="D1792" t="s">
        <v>10839</v>
      </c>
      <c r="E1792" t="s">
        <v>1338</v>
      </c>
      <c r="F1792" s="1">
        <v>42945</v>
      </c>
      <c r="G1792" s="1">
        <v>44040</v>
      </c>
      <c r="I1792" t="s">
        <v>10840</v>
      </c>
      <c r="J1792">
        <v>75002</v>
      </c>
      <c r="K1792" t="s">
        <v>5028</v>
      </c>
      <c r="L1792" t="s">
        <v>224</v>
      </c>
      <c r="M1792" t="s">
        <v>10841</v>
      </c>
      <c r="N1792" t="s">
        <v>10842</v>
      </c>
      <c r="O1792" t="s">
        <v>10843</v>
      </c>
      <c r="P1792" t="s">
        <v>1389</v>
      </c>
      <c r="Q1792" t="s">
        <v>10844</v>
      </c>
    </row>
    <row r="1793" spans="1:18" x14ac:dyDescent="0.25">
      <c r="A1793" t="s">
        <v>178</v>
      </c>
      <c r="B1793" t="s">
        <v>10845</v>
      </c>
      <c r="C1793" t="s">
        <v>10846</v>
      </c>
      <c r="D1793" t="s">
        <v>10846</v>
      </c>
      <c r="E1793" t="s">
        <v>1338</v>
      </c>
      <c r="F1793" s="1">
        <v>43314</v>
      </c>
      <c r="G1793" s="1">
        <v>44409</v>
      </c>
      <c r="I1793" t="s">
        <v>10847</v>
      </c>
      <c r="J1793" t="s">
        <v>10848</v>
      </c>
      <c r="K1793" t="s">
        <v>3292</v>
      </c>
      <c r="L1793" t="s">
        <v>778</v>
      </c>
      <c r="P1793" t="s">
        <v>1630</v>
      </c>
      <c r="Q1793" t="s">
        <v>1977</v>
      </c>
    </row>
    <row r="1794" spans="1:18" x14ac:dyDescent="0.25">
      <c r="A1794" t="s">
        <v>114</v>
      </c>
      <c r="B1794" t="s">
        <v>10849</v>
      </c>
      <c r="C1794" t="s">
        <v>10850</v>
      </c>
      <c r="D1794" t="s">
        <v>10850</v>
      </c>
      <c r="E1794" t="s">
        <v>1338</v>
      </c>
      <c r="F1794" s="1">
        <v>42458</v>
      </c>
      <c r="G1794" s="1">
        <v>43552</v>
      </c>
      <c r="I1794" t="s">
        <v>10851</v>
      </c>
      <c r="J1794" t="s">
        <v>10852</v>
      </c>
      <c r="K1794" t="s">
        <v>10853</v>
      </c>
      <c r="L1794" t="s">
        <v>88</v>
      </c>
      <c r="M1794" t="s">
        <v>10854</v>
      </c>
      <c r="N1794" t="s">
        <v>10855</v>
      </c>
      <c r="O1794" t="s">
        <v>10856</v>
      </c>
      <c r="P1794" t="s">
        <v>1854</v>
      </c>
      <c r="Q1794" t="s">
        <v>9640</v>
      </c>
    </row>
    <row r="1795" spans="1:18" x14ac:dyDescent="0.25">
      <c r="A1795" t="s">
        <v>114</v>
      </c>
      <c r="B1795" t="s">
        <v>10857</v>
      </c>
      <c r="C1795" t="s">
        <v>10858</v>
      </c>
      <c r="D1795" t="s">
        <v>10858</v>
      </c>
      <c r="E1795" t="s">
        <v>1338</v>
      </c>
      <c r="F1795" s="1">
        <v>43402</v>
      </c>
      <c r="G1795" s="1">
        <v>44497</v>
      </c>
      <c r="I1795" t="s">
        <v>10859</v>
      </c>
      <c r="J1795" t="s">
        <v>10860</v>
      </c>
      <c r="K1795" t="s">
        <v>2742</v>
      </c>
      <c r="L1795" t="s">
        <v>120</v>
      </c>
      <c r="M1795" t="s">
        <v>10861</v>
      </c>
      <c r="N1795" t="s">
        <v>10862</v>
      </c>
      <c r="O1795" t="s">
        <v>10863</v>
      </c>
      <c r="P1795" t="s">
        <v>1088</v>
      </c>
      <c r="Q1795" t="s">
        <v>2490</v>
      </c>
    </row>
    <row r="1796" spans="1:18" x14ac:dyDescent="0.25">
      <c r="A1796" t="s">
        <v>192</v>
      </c>
      <c r="B1796" t="s">
        <v>10864</v>
      </c>
      <c r="C1796" t="s">
        <v>10865</v>
      </c>
      <c r="D1796" t="s">
        <v>10865</v>
      </c>
      <c r="E1796" t="s">
        <v>1338</v>
      </c>
      <c r="F1796" s="1">
        <v>43262</v>
      </c>
      <c r="G1796" s="1">
        <v>44357</v>
      </c>
      <c r="I1796" t="s">
        <v>10866</v>
      </c>
      <c r="J1796">
        <v>5015</v>
      </c>
      <c r="K1796" t="s">
        <v>10867</v>
      </c>
      <c r="L1796" t="s">
        <v>730</v>
      </c>
      <c r="P1796" t="s">
        <v>10868</v>
      </c>
      <c r="Q1796" t="s">
        <v>10869</v>
      </c>
      <c r="R1796" t="s">
        <v>10870</v>
      </c>
    </row>
    <row r="1797" spans="1:18" x14ac:dyDescent="0.25">
      <c r="A1797" t="s">
        <v>381</v>
      </c>
      <c r="B1797" t="s">
        <v>10871</v>
      </c>
      <c r="C1797" t="s">
        <v>10872</v>
      </c>
      <c r="D1797" t="s">
        <v>10872</v>
      </c>
      <c r="E1797" t="s">
        <v>1338</v>
      </c>
      <c r="F1797" s="1">
        <v>43385</v>
      </c>
      <c r="G1797" s="1">
        <v>44480</v>
      </c>
      <c r="I1797" t="s">
        <v>10873</v>
      </c>
      <c r="J1797" t="s">
        <v>10874</v>
      </c>
      <c r="K1797" t="s">
        <v>10875</v>
      </c>
      <c r="L1797" t="s">
        <v>387</v>
      </c>
      <c r="P1797" t="s">
        <v>1630</v>
      </c>
      <c r="Q1797" t="s">
        <v>3287</v>
      </c>
    </row>
    <row r="1798" spans="1:18" x14ac:dyDescent="0.25">
      <c r="A1798" t="s">
        <v>59</v>
      </c>
      <c r="B1798" t="s">
        <v>10876</v>
      </c>
      <c r="C1798" t="s">
        <v>10877</v>
      </c>
      <c r="D1798" t="s">
        <v>10877</v>
      </c>
      <c r="E1798" t="s">
        <v>1338</v>
      </c>
      <c r="F1798" s="1">
        <v>43281</v>
      </c>
      <c r="G1798" s="1">
        <v>44376</v>
      </c>
      <c r="I1798" t="s">
        <v>10878</v>
      </c>
      <c r="J1798" t="s">
        <v>10879</v>
      </c>
      <c r="K1798" t="s">
        <v>10880</v>
      </c>
      <c r="L1798" t="s">
        <v>88</v>
      </c>
      <c r="M1798" t="s">
        <v>10881</v>
      </c>
      <c r="O1798" t="s">
        <v>10882</v>
      </c>
      <c r="P1798" t="s">
        <v>1630</v>
      </c>
      <c r="Q1798" t="s">
        <v>10883</v>
      </c>
    </row>
    <row r="1799" spans="1:18" x14ac:dyDescent="0.25">
      <c r="A1799" t="s">
        <v>39</v>
      </c>
      <c r="B1799" t="s">
        <v>10884</v>
      </c>
      <c r="C1799" t="s">
        <v>10885</v>
      </c>
      <c r="E1799" t="s">
        <v>1338</v>
      </c>
      <c r="F1799" s="1">
        <v>42690</v>
      </c>
      <c r="G1799" s="1">
        <v>43784</v>
      </c>
      <c r="I1799" t="s">
        <v>10886</v>
      </c>
      <c r="K1799" t="s">
        <v>10887</v>
      </c>
      <c r="L1799" t="s">
        <v>377</v>
      </c>
      <c r="M1799" t="s">
        <v>10888</v>
      </c>
      <c r="O1799" t="s">
        <v>10889</v>
      </c>
      <c r="P1799" t="s">
        <v>1620</v>
      </c>
      <c r="Q1799" t="s">
        <v>6757</v>
      </c>
      <c r="R1799" t="s">
        <v>10885</v>
      </c>
    </row>
    <row r="1800" spans="1:18" x14ac:dyDescent="0.25">
      <c r="A1800" t="s">
        <v>192</v>
      </c>
      <c r="B1800" t="s">
        <v>10890</v>
      </c>
      <c r="C1800" t="s">
        <v>10891</v>
      </c>
      <c r="D1800" t="s">
        <v>10891</v>
      </c>
      <c r="E1800" t="s">
        <v>1338</v>
      </c>
      <c r="F1800" s="1">
        <v>43411</v>
      </c>
      <c r="G1800" s="1">
        <v>44129</v>
      </c>
      <c r="I1800" t="s">
        <v>10892</v>
      </c>
      <c r="J1800">
        <v>4133</v>
      </c>
      <c r="K1800" t="s">
        <v>2920</v>
      </c>
      <c r="L1800" t="s">
        <v>197</v>
      </c>
      <c r="M1800" t="s">
        <v>986</v>
      </c>
      <c r="N1800" t="s">
        <v>10893</v>
      </c>
      <c r="O1800" t="s">
        <v>987</v>
      </c>
      <c r="P1800" t="s">
        <v>3933</v>
      </c>
      <c r="Q1800" t="s">
        <v>5314</v>
      </c>
      <c r="R1800" t="s">
        <v>10894</v>
      </c>
    </row>
    <row r="1801" spans="1:18" x14ac:dyDescent="0.25">
      <c r="A1801" t="s">
        <v>59</v>
      </c>
      <c r="B1801" t="s">
        <v>10895</v>
      </c>
      <c r="C1801" t="s">
        <v>10896</v>
      </c>
      <c r="D1801" t="s">
        <v>10896</v>
      </c>
      <c r="E1801" t="s">
        <v>1338</v>
      </c>
      <c r="F1801" s="1">
        <v>43322</v>
      </c>
      <c r="G1801" s="1">
        <v>44417</v>
      </c>
      <c r="I1801" t="s">
        <v>10897</v>
      </c>
      <c r="J1801" t="s">
        <v>10898</v>
      </c>
      <c r="K1801" t="s">
        <v>1285</v>
      </c>
      <c r="L1801" t="s">
        <v>88</v>
      </c>
      <c r="P1801" t="s">
        <v>1088</v>
      </c>
      <c r="Q1801" t="s">
        <v>880</v>
      </c>
    </row>
    <row r="1802" spans="1:18" x14ac:dyDescent="0.25">
      <c r="A1802" t="s">
        <v>39</v>
      </c>
      <c r="B1802" t="s">
        <v>10899</v>
      </c>
      <c r="C1802" t="s">
        <v>10900</v>
      </c>
      <c r="D1802" t="s">
        <v>10900</v>
      </c>
      <c r="E1802" t="s">
        <v>1338</v>
      </c>
      <c r="F1802" s="1">
        <v>42452</v>
      </c>
      <c r="G1802" s="1">
        <v>43546</v>
      </c>
      <c r="I1802" t="s">
        <v>10901</v>
      </c>
      <c r="J1802">
        <v>20794</v>
      </c>
      <c r="K1802" t="s">
        <v>2891</v>
      </c>
      <c r="L1802" t="s">
        <v>234</v>
      </c>
      <c r="M1802" t="s">
        <v>10902</v>
      </c>
      <c r="N1802" t="s">
        <v>10903</v>
      </c>
      <c r="O1802" t="s">
        <v>10904</v>
      </c>
      <c r="P1802" t="s">
        <v>1389</v>
      </c>
      <c r="Q1802" t="s">
        <v>10905</v>
      </c>
    </row>
    <row r="1803" spans="1:18" x14ac:dyDescent="0.25">
      <c r="A1803" t="s">
        <v>114</v>
      </c>
      <c r="B1803" t="s">
        <v>10906</v>
      </c>
      <c r="C1803" t="s">
        <v>10907</v>
      </c>
      <c r="D1803" t="s">
        <v>10907</v>
      </c>
      <c r="E1803" t="s">
        <v>1338</v>
      </c>
      <c r="F1803" s="1">
        <v>42927</v>
      </c>
      <c r="G1803" s="1">
        <v>44000</v>
      </c>
      <c r="I1803" t="s">
        <v>10908</v>
      </c>
      <c r="J1803" t="s">
        <v>8981</v>
      </c>
      <c r="K1803" t="s">
        <v>8982</v>
      </c>
      <c r="L1803" t="s">
        <v>88</v>
      </c>
      <c r="M1803" t="s">
        <v>10909</v>
      </c>
      <c r="N1803" t="s">
        <v>10910</v>
      </c>
      <c r="O1803" t="s">
        <v>10911</v>
      </c>
      <c r="P1803" t="s">
        <v>1881</v>
      </c>
      <c r="Q1803" t="s">
        <v>3196</v>
      </c>
    </row>
    <row r="1804" spans="1:18" x14ac:dyDescent="0.25">
      <c r="A1804" t="s">
        <v>39</v>
      </c>
      <c r="B1804" t="s">
        <v>10912</v>
      </c>
      <c r="C1804" t="s">
        <v>10913</v>
      </c>
      <c r="D1804" t="s">
        <v>10913</v>
      </c>
      <c r="E1804" t="s">
        <v>1338</v>
      </c>
      <c r="F1804" s="1">
        <v>42978</v>
      </c>
      <c r="G1804" s="1">
        <v>44073</v>
      </c>
      <c r="I1804" t="s">
        <v>10914</v>
      </c>
      <c r="J1804">
        <v>90744</v>
      </c>
      <c r="K1804" t="s">
        <v>10915</v>
      </c>
      <c r="L1804" t="s">
        <v>234</v>
      </c>
      <c r="M1804" t="s">
        <v>10916</v>
      </c>
      <c r="N1804" t="s">
        <v>10917</v>
      </c>
      <c r="O1804" t="s">
        <v>10918</v>
      </c>
      <c r="Q1804" t="s">
        <v>1862</v>
      </c>
      <c r="R1804" t="s">
        <v>10919</v>
      </c>
    </row>
    <row r="1805" spans="1:18" x14ac:dyDescent="0.25">
      <c r="A1805" t="s">
        <v>201</v>
      </c>
      <c r="B1805" t="s">
        <v>10920</v>
      </c>
      <c r="C1805" t="s">
        <v>10921</v>
      </c>
      <c r="D1805" t="s">
        <v>10921</v>
      </c>
      <c r="E1805" t="s">
        <v>1338</v>
      </c>
      <c r="F1805" s="1">
        <v>43342</v>
      </c>
      <c r="G1805" s="1">
        <v>44438</v>
      </c>
      <c r="I1805" t="s">
        <v>10922</v>
      </c>
      <c r="J1805">
        <v>6700</v>
      </c>
      <c r="K1805" t="s">
        <v>10923</v>
      </c>
      <c r="L1805" t="s">
        <v>206</v>
      </c>
      <c r="M1805" t="s">
        <v>10924</v>
      </c>
      <c r="N1805">
        <v>4757009010</v>
      </c>
      <c r="O1805" t="s">
        <v>10925</v>
      </c>
      <c r="P1805" t="s">
        <v>1088</v>
      </c>
      <c r="Q1805" t="s">
        <v>880</v>
      </c>
    </row>
    <row r="1806" spans="1:18" x14ac:dyDescent="0.25">
      <c r="A1806" t="s">
        <v>114</v>
      </c>
      <c r="B1806" t="s">
        <v>10926</v>
      </c>
      <c r="C1806" t="s">
        <v>10927</v>
      </c>
      <c r="D1806" t="s">
        <v>10927</v>
      </c>
      <c r="E1806" t="s">
        <v>1338</v>
      </c>
      <c r="F1806" s="1">
        <v>42566</v>
      </c>
      <c r="G1806" s="1">
        <v>43660</v>
      </c>
      <c r="I1806" t="s">
        <v>10928</v>
      </c>
      <c r="J1806" t="s">
        <v>10929</v>
      </c>
      <c r="K1806" t="s">
        <v>10930</v>
      </c>
      <c r="L1806" t="s">
        <v>120</v>
      </c>
      <c r="M1806" t="s">
        <v>10931</v>
      </c>
      <c r="N1806" t="s">
        <v>10932</v>
      </c>
      <c r="O1806" t="s">
        <v>10933</v>
      </c>
      <c r="P1806" t="s">
        <v>2631</v>
      </c>
      <c r="Q1806" t="s">
        <v>10934</v>
      </c>
    </row>
    <row r="1807" spans="1:18" x14ac:dyDescent="0.25">
      <c r="A1807" t="s">
        <v>114</v>
      </c>
      <c r="B1807" t="s">
        <v>10935</v>
      </c>
      <c r="C1807" t="s">
        <v>10936</v>
      </c>
      <c r="D1807" t="s">
        <v>10936</v>
      </c>
      <c r="E1807" t="s">
        <v>1338</v>
      </c>
      <c r="F1807" s="1">
        <v>43002</v>
      </c>
      <c r="G1807" s="1">
        <v>44097</v>
      </c>
      <c r="I1807" t="s">
        <v>10937</v>
      </c>
      <c r="J1807" t="s">
        <v>10938</v>
      </c>
      <c r="K1807" t="s">
        <v>1290</v>
      </c>
      <c r="L1807" t="s">
        <v>120</v>
      </c>
      <c r="M1807" t="s">
        <v>10939</v>
      </c>
      <c r="N1807" t="s">
        <v>10940</v>
      </c>
      <c r="O1807" t="s">
        <v>10941</v>
      </c>
      <c r="P1807" t="s">
        <v>2209</v>
      </c>
      <c r="Q1807" t="s">
        <v>10942</v>
      </c>
    </row>
    <row r="1808" spans="1:18" x14ac:dyDescent="0.25">
      <c r="A1808" t="s">
        <v>46</v>
      </c>
      <c r="B1808" t="s">
        <v>10943</v>
      </c>
      <c r="C1808" t="s">
        <v>10944</v>
      </c>
      <c r="D1808" t="s">
        <v>10944</v>
      </c>
      <c r="E1808" t="s">
        <v>1338</v>
      </c>
      <c r="F1808" s="1">
        <v>43363</v>
      </c>
      <c r="G1808" s="1">
        <v>44509</v>
      </c>
      <c r="I1808" t="s">
        <v>10945</v>
      </c>
      <c r="J1808">
        <v>28071</v>
      </c>
      <c r="K1808" t="s">
        <v>10946</v>
      </c>
      <c r="L1808" t="s">
        <v>32</v>
      </c>
      <c r="P1808" t="s">
        <v>1630</v>
      </c>
      <c r="Q1808" t="s">
        <v>2226</v>
      </c>
    </row>
    <row r="1809" spans="1:18" x14ac:dyDescent="0.25">
      <c r="A1809" t="s">
        <v>114</v>
      </c>
      <c r="B1809" t="s">
        <v>10947</v>
      </c>
      <c r="C1809" t="s">
        <v>10948</v>
      </c>
      <c r="D1809" t="s">
        <v>10948</v>
      </c>
      <c r="E1809" t="s">
        <v>1338</v>
      </c>
      <c r="F1809" s="1">
        <v>42454</v>
      </c>
      <c r="G1809" s="1">
        <v>43548</v>
      </c>
      <c r="I1809" t="s">
        <v>10949</v>
      </c>
      <c r="J1809" t="s">
        <v>10950</v>
      </c>
      <c r="K1809" t="s">
        <v>10951</v>
      </c>
      <c r="L1809" t="s">
        <v>239</v>
      </c>
      <c r="M1809" t="s">
        <v>10952</v>
      </c>
      <c r="N1809" t="s">
        <v>10953</v>
      </c>
      <c r="O1809" t="s">
        <v>10954</v>
      </c>
      <c r="P1809" t="s">
        <v>7840</v>
      </c>
      <c r="Q1809" t="s">
        <v>2274</v>
      </c>
    </row>
    <row r="1810" spans="1:18" x14ac:dyDescent="0.25">
      <c r="A1810" t="s">
        <v>192</v>
      </c>
      <c r="B1810" t="s">
        <v>10955</v>
      </c>
      <c r="C1810" t="s">
        <v>10956</v>
      </c>
      <c r="D1810" t="s">
        <v>10956</v>
      </c>
      <c r="E1810" t="s">
        <v>1338</v>
      </c>
      <c r="F1810" s="1">
        <v>42943</v>
      </c>
      <c r="G1810" s="1">
        <v>44038</v>
      </c>
      <c r="I1810" t="s">
        <v>10957</v>
      </c>
      <c r="J1810">
        <v>7307</v>
      </c>
      <c r="K1810" t="s">
        <v>10958</v>
      </c>
      <c r="L1810" t="s">
        <v>197</v>
      </c>
      <c r="M1810" t="s">
        <v>10959</v>
      </c>
      <c r="N1810" t="s">
        <v>10960</v>
      </c>
      <c r="O1810" t="s">
        <v>10961</v>
      </c>
      <c r="P1810" t="s">
        <v>10962</v>
      </c>
      <c r="Q1810" t="s">
        <v>333</v>
      </c>
    </row>
    <row r="1811" spans="1:18" x14ac:dyDescent="0.25">
      <c r="A1811" t="s">
        <v>114</v>
      </c>
      <c r="B1811" t="s">
        <v>10963</v>
      </c>
      <c r="C1811" t="s">
        <v>10964</v>
      </c>
      <c r="D1811" t="s">
        <v>10964</v>
      </c>
      <c r="E1811" t="s">
        <v>1338</v>
      </c>
      <c r="F1811" s="1">
        <v>42471</v>
      </c>
      <c r="G1811" s="1">
        <v>43565</v>
      </c>
      <c r="I1811" t="s">
        <v>10965</v>
      </c>
      <c r="J1811" t="s">
        <v>10966</v>
      </c>
      <c r="K1811" t="s">
        <v>10967</v>
      </c>
      <c r="L1811" t="s">
        <v>120</v>
      </c>
      <c r="M1811" t="s">
        <v>10968</v>
      </c>
      <c r="N1811" t="s">
        <v>10969</v>
      </c>
      <c r="O1811" t="s">
        <v>10970</v>
      </c>
      <c r="R1811" t="s">
        <v>10971</v>
      </c>
    </row>
    <row r="1812" spans="1:18" x14ac:dyDescent="0.25">
      <c r="A1812" t="s">
        <v>114</v>
      </c>
      <c r="B1812" t="s">
        <v>10972</v>
      </c>
      <c r="C1812" t="s">
        <v>10973</v>
      </c>
      <c r="D1812" t="s">
        <v>10973</v>
      </c>
      <c r="E1812" t="s">
        <v>1338</v>
      </c>
      <c r="F1812" s="1">
        <v>42982</v>
      </c>
      <c r="G1812" s="1">
        <v>43586</v>
      </c>
      <c r="I1812" t="s">
        <v>10974</v>
      </c>
      <c r="J1812" t="s">
        <v>10975</v>
      </c>
      <c r="K1812" t="s">
        <v>409</v>
      </c>
      <c r="L1812" t="s">
        <v>120</v>
      </c>
      <c r="P1812" t="s">
        <v>10976</v>
      </c>
      <c r="Q1812" t="s">
        <v>4637</v>
      </c>
    </row>
    <row r="1813" spans="1:18" x14ac:dyDescent="0.25">
      <c r="A1813" t="s">
        <v>114</v>
      </c>
      <c r="B1813" t="s">
        <v>10977</v>
      </c>
      <c r="C1813" t="s">
        <v>10978</v>
      </c>
      <c r="D1813" t="s">
        <v>10978</v>
      </c>
      <c r="E1813" t="s">
        <v>1338</v>
      </c>
      <c r="F1813" s="1">
        <v>43287</v>
      </c>
      <c r="G1813" s="1">
        <v>44382</v>
      </c>
      <c r="I1813" t="s">
        <v>10979</v>
      </c>
      <c r="J1813">
        <v>26789</v>
      </c>
      <c r="K1813" t="s">
        <v>10980</v>
      </c>
      <c r="L1813" t="s">
        <v>17</v>
      </c>
      <c r="P1813" t="s">
        <v>5698</v>
      </c>
      <c r="Q1813" t="s">
        <v>880</v>
      </c>
    </row>
    <row r="1814" spans="1:18" x14ac:dyDescent="0.25">
      <c r="A1814" t="s">
        <v>274</v>
      </c>
      <c r="B1814" t="s">
        <v>10981</v>
      </c>
      <c r="C1814" t="s">
        <v>10982</v>
      </c>
      <c r="D1814" t="s">
        <v>10982</v>
      </c>
      <c r="E1814" t="s">
        <v>1338</v>
      </c>
      <c r="F1814" s="1">
        <v>43068</v>
      </c>
      <c r="G1814" s="1">
        <v>44163</v>
      </c>
      <c r="I1814" t="s">
        <v>10983</v>
      </c>
      <c r="J1814">
        <v>74241</v>
      </c>
      <c r="K1814" t="s">
        <v>10984</v>
      </c>
      <c r="L1814" t="s">
        <v>387</v>
      </c>
      <c r="P1814" t="s">
        <v>1630</v>
      </c>
      <c r="Q1814" t="s">
        <v>10985</v>
      </c>
    </row>
    <row r="1815" spans="1:18" x14ac:dyDescent="0.25">
      <c r="A1815" t="s">
        <v>26</v>
      </c>
      <c r="B1815" t="s">
        <v>10986</v>
      </c>
      <c r="C1815" t="s">
        <v>10987</v>
      </c>
      <c r="D1815" t="s">
        <v>10987</v>
      </c>
      <c r="E1815" t="s">
        <v>1338</v>
      </c>
      <c r="F1815" s="1">
        <v>43368</v>
      </c>
      <c r="G1815" s="1">
        <v>44463</v>
      </c>
      <c r="I1815" t="s">
        <v>10988</v>
      </c>
      <c r="J1815">
        <v>42159</v>
      </c>
      <c r="K1815" t="s">
        <v>10989</v>
      </c>
      <c r="L1815" t="s">
        <v>1681</v>
      </c>
      <c r="M1815" t="s">
        <v>10990</v>
      </c>
      <c r="N1815" t="s">
        <v>10991</v>
      </c>
      <c r="O1815" t="s">
        <v>10992</v>
      </c>
      <c r="P1815" t="s">
        <v>1682</v>
      </c>
      <c r="Q1815" t="s">
        <v>10993</v>
      </c>
    </row>
    <row r="1816" spans="1:18" x14ac:dyDescent="0.25">
      <c r="A1816" t="s">
        <v>397</v>
      </c>
      <c r="B1816" t="s">
        <v>10994</v>
      </c>
      <c r="C1816" t="s">
        <v>10995</v>
      </c>
      <c r="D1816" t="s">
        <v>10995</v>
      </c>
      <c r="E1816" t="s">
        <v>1338</v>
      </c>
      <c r="F1816" s="1">
        <v>43440</v>
      </c>
      <c r="G1816" s="1">
        <v>44065</v>
      </c>
      <c r="I1816" t="s">
        <v>10996</v>
      </c>
      <c r="J1816">
        <v>9970</v>
      </c>
      <c r="K1816" t="s">
        <v>7396</v>
      </c>
      <c r="L1816" t="s">
        <v>145</v>
      </c>
      <c r="M1816" t="s">
        <v>10997</v>
      </c>
      <c r="N1816" t="s">
        <v>10998</v>
      </c>
      <c r="O1816" t="s">
        <v>10999</v>
      </c>
      <c r="P1816" t="s">
        <v>1630</v>
      </c>
      <c r="Q1816" t="s">
        <v>9082</v>
      </c>
    </row>
    <row r="1817" spans="1:18" x14ac:dyDescent="0.25">
      <c r="A1817" t="s">
        <v>192</v>
      </c>
      <c r="B1817" t="s">
        <v>11000</v>
      </c>
      <c r="C1817" t="s">
        <v>11001</v>
      </c>
      <c r="D1817" t="s">
        <v>11001</v>
      </c>
      <c r="E1817" t="s">
        <v>1338</v>
      </c>
      <c r="F1817" s="1">
        <v>43406</v>
      </c>
      <c r="G1817" s="1">
        <v>44501</v>
      </c>
      <c r="I1817" t="s">
        <v>11002</v>
      </c>
      <c r="J1817">
        <v>4673</v>
      </c>
      <c r="K1817" t="s">
        <v>11003</v>
      </c>
      <c r="L1817" t="s">
        <v>730</v>
      </c>
      <c r="M1817" t="s">
        <v>11004</v>
      </c>
      <c r="N1817" t="s">
        <v>11005</v>
      </c>
      <c r="O1817" t="s">
        <v>11006</v>
      </c>
      <c r="P1817" t="s">
        <v>1871</v>
      </c>
      <c r="Q1817" t="s">
        <v>2530</v>
      </c>
    </row>
    <row r="1818" spans="1:18" x14ac:dyDescent="0.25">
      <c r="A1818" t="s">
        <v>114</v>
      </c>
      <c r="B1818" t="s">
        <v>11007</v>
      </c>
      <c r="C1818" t="s">
        <v>11008</v>
      </c>
      <c r="D1818" t="s">
        <v>11008</v>
      </c>
      <c r="E1818" t="s">
        <v>1338</v>
      </c>
      <c r="F1818" s="1">
        <v>43060</v>
      </c>
      <c r="G1818" s="1">
        <v>44155</v>
      </c>
      <c r="I1818" t="s">
        <v>11009</v>
      </c>
      <c r="J1818">
        <v>80802</v>
      </c>
      <c r="K1818" t="s">
        <v>11010</v>
      </c>
      <c r="L1818" t="s">
        <v>17</v>
      </c>
      <c r="M1818" t="s">
        <v>11011</v>
      </c>
      <c r="N1818" t="s">
        <v>11012</v>
      </c>
      <c r="O1818" t="s">
        <v>11013</v>
      </c>
      <c r="Q1818" t="s">
        <v>1984</v>
      </c>
    </row>
    <row r="1819" spans="1:18" x14ac:dyDescent="0.25">
      <c r="A1819" t="s">
        <v>192</v>
      </c>
      <c r="B1819" t="s">
        <v>11014</v>
      </c>
      <c r="C1819" t="s">
        <v>11015</v>
      </c>
      <c r="E1819" t="s">
        <v>1338</v>
      </c>
      <c r="F1819" s="1">
        <v>42419</v>
      </c>
      <c r="G1819" s="1">
        <v>43603</v>
      </c>
      <c r="I1819" t="s">
        <v>11016</v>
      </c>
      <c r="J1819">
        <v>8050</v>
      </c>
      <c r="K1819" t="s">
        <v>328</v>
      </c>
      <c r="L1819" t="s">
        <v>197</v>
      </c>
      <c r="P1819" t="s">
        <v>1764</v>
      </c>
      <c r="Q1819" t="s">
        <v>2057</v>
      </c>
    </row>
    <row r="1820" spans="1:18" x14ac:dyDescent="0.25">
      <c r="A1820" t="s">
        <v>178</v>
      </c>
      <c r="B1820" t="s">
        <v>11017</v>
      </c>
      <c r="C1820" t="s">
        <v>11018</v>
      </c>
      <c r="D1820" t="s">
        <v>11018</v>
      </c>
      <c r="E1820" t="s">
        <v>1338</v>
      </c>
      <c r="F1820" s="1">
        <v>43200</v>
      </c>
      <c r="G1820" s="1">
        <v>44295</v>
      </c>
      <c r="I1820" t="s">
        <v>11019</v>
      </c>
      <c r="J1820" t="s">
        <v>11020</v>
      </c>
      <c r="K1820" t="s">
        <v>2404</v>
      </c>
      <c r="L1820" t="s">
        <v>778</v>
      </c>
      <c r="P1820" t="s">
        <v>70</v>
      </c>
      <c r="Q1820" t="s">
        <v>7195</v>
      </c>
    </row>
    <row r="1821" spans="1:18" x14ac:dyDescent="0.25">
      <c r="A1821" t="s">
        <v>77</v>
      </c>
      <c r="B1821" t="s">
        <v>11021</v>
      </c>
      <c r="C1821" t="s">
        <v>11022</v>
      </c>
      <c r="D1821" t="s">
        <v>11022</v>
      </c>
      <c r="E1821" t="s">
        <v>1338</v>
      </c>
      <c r="F1821" s="1">
        <v>42772</v>
      </c>
      <c r="G1821" s="1">
        <v>43866</v>
      </c>
      <c r="I1821" t="s">
        <v>11023</v>
      </c>
      <c r="K1821" t="s">
        <v>11024</v>
      </c>
      <c r="L1821" t="s">
        <v>377</v>
      </c>
      <c r="P1821" t="s">
        <v>1620</v>
      </c>
      <c r="Q1821" t="s">
        <v>2260</v>
      </c>
    </row>
    <row r="1822" spans="1:18" x14ac:dyDescent="0.25">
      <c r="A1822" t="s">
        <v>59</v>
      </c>
      <c r="B1822" t="s">
        <v>11025</v>
      </c>
      <c r="C1822" t="s">
        <v>11026</v>
      </c>
      <c r="D1822" t="s">
        <v>11027</v>
      </c>
      <c r="E1822" t="s">
        <v>1338</v>
      </c>
      <c r="F1822" s="1">
        <v>42573</v>
      </c>
      <c r="G1822" s="1">
        <v>43667</v>
      </c>
      <c r="I1822" t="s">
        <v>11028</v>
      </c>
      <c r="J1822" t="s">
        <v>11029</v>
      </c>
      <c r="K1822" t="s">
        <v>11030</v>
      </c>
      <c r="L1822" t="s">
        <v>88</v>
      </c>
      <c r="M1822" t="s">
        <v>11031</v>
      </c>
      <c r="N1822" t="s">
        <v>11032</v>
      </c>
      <c r="O1822" t="s">
        <v>11033</v>
      </c>
      <c r="P1822" t="s">
        <v>1088</v>
      </c>
      <c r="Q1822" t="s">
        <v>11034</v>
      </c>
    </row>
    <row r="1823" spans="1:18" x14ac:dyDescent="0.25">
      <c r="A1823" t="s">
        <v>77</v>
      </c>
      <c r="B1823" t="s">
        <v>11035</v>
      </c>
      <c r="C1823" t="s">
        <v>11036</v>
      </c>
      <c r="D1823" t="s">
        <v>11036</v>
      </c>
      <c r="E1823" t="s">
        <v>1338</v>
      </c>
      <c r="F1823" s="1">
        <v>42765</v>
      </c>
      <c r="G1823" s="1">
        <v>43859</v>
      </c>
      <c r="I1823" t="s">
        <v>11037</v>
      </c>
      <c r="K1823" t="s">
        <v>11038</v>
      </c>
      <c r="L1823" t="s">
        <v>45</v>
      </c>
      <c r="P1823" t="s">
        <v>11039</v>
      </c>
      <c r="Q1823" t="s">
        <v>1913</v>
      </c>
    </row>
    <row r="1824" spans="1:18" x14ac:dyDescent="0.25">
      <c r="A1824" t="s">
        <v>114</v>
      </c>
      <c r="B1824" t="s">
        <v>11040</v>
      </c>
      <c r="C1824" t="s">
        <v>11041</v>
      </c>
      <c r="D1824" t="s">
        <v>11041</v>
      </c>
      <c r="E1824" t="s">
        <v>1338</v>
      </c>
      <c r="F1824" s="1">
        <v>42773</v>
      </c>
      <c r="G1824" s="1">
        <v>43867</v>
      </c>
      <c r="I1824" t="s">
        <v>11042</v>
      </c>
      <c r="J1824" t="s">
        <v>11043</v>
      </c>
      <c r="K1824" t="s">
        <v>11044</v>
      </c>
      <c r="L1824" t="s">
        <v>120</v>
      </c>
      <c r="M1824" t="s">
        <v>11045</v>
      </c>
      <c r="N1824" t="s">
        <v>11046</v>
      </c>
      <c r="O1824" t="s">
        <v>11047</v>
      </c>
    </row>
    <row r="1825" spans="1:18" x14ac:dyDescent="0.25">
      <c r="A1825" t="s">
        <v>114</v>
      </c>
      <c r="B1825" t="s">
        <v>11048</v>
      </c>
      <c r="C1825" t="s">
        <v>11049</v>
      </c>
      <c r="D1825" t="s">
        <v>11049</v>
      </c>
      <c r="E1825" t="s">
        <v>1338</v>
      </c>
      <c r="F1825" s="1">
        <v>43269</v>
      </c>
      <c r="G1825" s="1">
        <v>44364</v>
      </c>
      <c r="I1825" t="s">
        <v>11050</v>
      </c>
      <c r="K1825" t="s">
        <v>3137</v>
      </c>
      <c r="L1825" t="s">
        <v>772</v>
      </c>
      <c r="M1825" t="s">
        <v>11051</v>
      </c>
      <c r="N1825" t="s">
        <v>11052</v>
      </c>
      <c r="O1825" t="s">
        <v>11053</v>
      </c>
      <c r="P1825" t="s">
        <v>2038</v>
      </c>
      <c r="Q1825" t="s">
        <v>3098</v>
      </c>
    </row>
    <row r="1826" spans="1:18" x14ac:dyDescent="0.25">
      <c r="A1826" t="s">
        <v>114</v>
      </c>
      <c r="B1826" t="s">
        <v>11054</v>
      </c>
      <c r="C1826" t="s">
        <v>11055</v>
      </c>
      <c r="D1826" t="s">
        <v>11055</v>
      </c>
      <c r="E1826" t="s">
        <v>1338</v>
      </c>
      <c r="F1826" s="1">
        <v>43494</v>
      </c>
      <c r="G1826" s="1">
        <v>44589</v>
      </c>
      <c r="I1826" t="s">
        <v>11056</v>
      </c>
      <c r="J1826">
        <v>31832</v>
      </c>
      <c r="K1826" t="s">
        <v>11057</v>
      </c>
      <c r="L1826" t="s">
        <v>17</v>
      </c>
      <c r="M1826" t="s">
        <v>11058</v>
      </c>
      <c r="N1826" t="s">
        <v>11059</v>
      </c>
      <c r="O1826" t="s">
        <v>11060</v>
      </c>
      <c r="P1826" t="s">
        <v>4400</v>
      </c>
      <c r="Q1826" t="s">
        <v>880</v>
      </c>
    </row>
    <row r="1827" spans="1:18" x14ac:dyDescent="0.25">
      <c r="A1827" t="s">
        <v>381</v>
      </c>
      <c r="B1827" t="s">
        <v>11061</v>
      </c>
      <c r="C1827" t="s">
        <v>11062</v>
      </c>
      <c r="D1827" t="s">
        <v>11062</v>
      </c>
      <c r="E1827" t="s">
        <v>1338</v>
      </c>
      <c r="F1827" s="1">
        <v>43397</v>
      </c>
      <c r="G1827" s="1">
        <v>44492</v>
      </c>
      <c r="I1827" t="s">
        <v>11063</v>
      </c>
      <c r="J1827" t="s">
        <v>11064</v>
      </c>
      <c r="K1827" t="s">
        <v>11065</v>
      </c>
      <c r="L1827" t="s">
        <v>387</v>
      </c>
      <c r="P1827" t="s">
        <v>1871</v>
      </c>
      <c r="Q1827" t="s">
        <v>1390</v>
      </c>
    </row>
    <row r="1828" spans="1:18" x14ac:dyDescent="0.25">
      <c r="A1828" t="s">
        <v>515</v>
      </c>
      <c r="B1828" t="s">
        <v>11066</v>
      </c>
      <c r="C1828" t="s">
        <v>11067</v>
      </c>
      <c r="D1828" t="s">
        <v>11067</v>
      </c>
      <c r="E1828" t="s">
        <v>1338</v>
      </c>
      <c r="F1828" s="1">
        <v>42196</v>
      </c>
      <c r="G1828" s="1">
        <v>43291</v>
      </c>
      <c r="I1828" t="s">
        <v>11068</v>
      </c>
      <c r="J1828" t="s">
        <v>11069</v>
      </c>
      <c r="L1828" t="s">
        <v>675</v>
      </c>
      <c r="M1828" t="s">
        <v>11070</v>
      </c>
      <c r="P1828" t="s">
        <v>4994</v>
      </c>
      <c r="Q1828" t="s">
        <v>4557</v>
      </c>
      <c r="R1828" t="s">
        <v>11071</v>
      </c>
    </row>
    <row r="1829" spans="1:18" x14ac:dyDescent="0.25">
      <c r="A1829" t="s">
        <v>39</v>
      </c>
      <c r="B1829" t="s">
        <v>11072</v>
      </c>
      <c r="C1829" t="s">
        <v>11073</v>
      </c>
      <c r="D1829" t="s">
        <v>11073</v>
      </c>
      <c r="E1829" t="s">
        <v>1338</v>
      </c>
      <c r="F1829" s="1">
        <v>43368</v>
      </c>
      <c r="G1829" s="1">
        <v>44463</v>
      </c>
      <c r="I1829" t="s">
        <v>11074</v>
      </c>
      <c r="J1829">
        <v>4174</v>
      </c>
      <c r="K1829" t="s">
        <v>11075</v>
      </c>
      <c r="L1829" t="s">
        <v>432</v>
      </c>
      <c r="P1829" t="s">
        <v>1630</v>
      </c>
      <c r="Q1829" t="s">
        <v>2347</v>
      </c>
    </row>
    <row r="1830" spans="1:18" x14ac:dyDescent="0.25">
      <c r="A1830" t="s">
        <v>39</v>
      </c>
      <c r="B1830" t="s">
        <v>11076</v>
      </c>
      <c r="C1830" t="s">
        <v>11077</v>
      </c>
      <c r="D1830" t="s">
        <v>11077</v>
      </c>
      <c r="E1830" t="s">
        <v>1338</v>
      </c>
      <c r="F1830" s="1">
        <v>43140</v>
      </c>
      <c r="G1830" s="1">
        <v>44235</v>
      </c>
      <c r="I1830" t="s">
        <v>11078</v>
      </c>
      <c r="J1830">
        <v>49512</v>
      </c>
      <c r="K1830" t="s">
        <v>5256</v>
      </c>
      <c r="L1830" t="s">
        <v>234</v>
      </c>
      <c r="M1830" t="s">
        <v>11079</v>
      </c>
      <c r="N1830" t="s">
        <v>11080</v>
      </c>
      <c r="O1830" t="s">
        <v>11081</v>
      </c>
      <c r="P1830" t="s">
        <v>1630</v>
      </c>
      <c r="Q1830" t="s">
        <v>3575</v>
      </c>
    </row>
    <row r="1831" spans="1:18" x14ac:dyDescent="0.25">
      <c r="A1831" t="s">
        <v>381</v>
      </c>
      <c r="B1831" t="s">
        <v>11082</v>
      </c>
      <c r="C1831" t="s">
        <v>11083</v>
      </c>
      <c r="D1831" t="s">
        <v>11083</v>
      </c>
      <c r="E1831" t="s">
        <v>1338</v>
      </c>
      <c r="F1831" s="1">
        <v>43264</v>
      </c>
      <c r="G1831" s="1">
        <v>44359</v>
      </c>
      <c r="I1831" t="s">
        <v>11084</v>
      </c>
      <c r="J1831">
        <v>11347</v>
      </c>
      <c r="K1831" t="s">
        <v>743</v>
      </c>
      <c r="L1831" t="s">
        <v>387</v>
      </c>
      <c r="M1831" t="s">
        <v>11085</v>
      </c>
      <c r="N1831">
        <v>46706544857</v>
      </c>
      <c r="O1831" t="s">
        <v>11086</v>
      </c>
      <c r="P1831" t="s">
        <v>1271</v>
      </c>
      <c r="Q1831" t="s">
        <v>2173</v>
      </c>
    </row>
    <row r="1832" spans="1:18" x14ac:dyDescent="0.25">
      <c r="A1832" t="s">
        <v>274</v>
      </c>
      <c r="B1832" t="s">
        <v>11087</v>
      </c>
      <c r="C1832" t="s">
        <v>11088</v>
      </c>
      <c r="D1832" t="s">
        <v>11088</v>
      </c>
      <c r="E1832" t="s">
        <v>1338</v>
      </c>
      <c r="F1832" s="1">
        <v>43208</v>
      </c>
      <c r="G1832" s="1">
        <v>44303</v>
      </c>
      <c r="I1832" t="s">
        <v>11089</v>
      </c>
      <c r="J1832" t="s">
        <v>11090</v>
      </c>
      <c r="K1832" t="s">
        <v>11091</v>
      </c>
      <c r="L1832" t="s">
        <v>88</v>
      </c>
      <c r="P1832" t="s">
        <v>1854</v>
      </c>
      <c r="Q1832" t="s">
        <v>11092</v>
      </c>
    </row>
    <row r="1833" spans="1:18" x14ac:dyDescent="0.25">
      <c r="A1833" t="s">
        <v>721</v>
      </c>
      <c r="B1833" t="s">
        <v>11093</v>
      </c>
      <c r="C1833" t="s">
        <v>11094</v>
      </c>
      <c r="D1833" t="s">
        <v>11094</v>
      </c>
      <c r="E1833" t="s">
        <v>1338</v>
      </c>
      <c r="F1833" s="1">
        <v>43257</v>
      </c>
      <c r="G1833" s="1">
        <v>44352</v>
      </c>
      <c r="I1833" t="s">
        <v>11095</v>
      </c>
      <c r="J1833">
        <v>33166</v>
      </c>
      <c r="K1833" t="s">
        <v>1388</v>
      </c>
      <c r="L1833" t="s">
        <v>234</v>
      </c>
      <c r="P1833" t="s">
        <v>1630</v>
      </c>
      <c r="Q1833" t="s">
        <v>11096</v>
      </c>
    </row>
    <row r="1834" spans="1:18" x14ac:dyDescent="0.25">
      <c r="A1834" t="s">
        <v>114</v>
      </c>
      <c r="B1834" t="s">
        <v>11097</v>
      </c>
      <c r="C1834" t="s">
        <v>11098</v>
      </c>
      <c r="D1834" t="s">
        <v>11098</v>
      </c>
      <c r="E1834" t="s">
        <v>1338</v>
      </c>
      <c r="F1834" s="1">
        <v>42893</v>
      </c>
      <c r="G1834" s="1">
        <v>43965</v>
      </c>
      <c r="I1834" t="s">
        <v>11099</v>
      </c>
      <c r="J1834" t="s">
        <v>11100</v>
      </c>
      <c r="K1834" t="s">
        <v>11101</v>
      </c>
      <c r="L1834" t="s">
        <v>120</v>
      </c>
      <c r="P1834" t="s">
        <v>1854</v>
      </c>
      <c r="Q1834" t="s">
        <v>11102</v>
      </c>
    </row>
    <row r="1835" spans="1:18" x14ac:dyDescent="0.25">
      <c r="A1835" t="s">
        <v>192</v>
      </c>
      <c r="B1835" t="s">
        <v>11103</v>
      </c>
      <c r="C1835" t="s">
        <v>11104</v>
      </c>
      <c r="D1835" t="s">
        <v>11104</v>
      </c>
      <c r="E1835" t="s">
        <v>1338</v>
      </c>
      <c r="F1835" s="1">
        <v>43054</v>
      </c>
      <c r="G1835" s="1">
        <v>44149</v>
      </c>
      <c r="I1835" t="s">
        <v>11105</v>
      </c>
      <c r="J1835">
        <v>8600</v>
      </c>
      <c r="K1835" t="s">
        <v>11106</v>
      </c>
      <c r="L1835" t="s">
        <v>197</v>
      </c>
      <c r="P1835" t="s">
        <v>2292</v>
      </c>
      <c r="Q1835" t="s">
        <v>1641</v>
      </c>
    </row>
    <row r="1836" spans="1:18" x14ac:dyDescent="0.25">
      <c r="A1836" t="s">
        <v>59</v>
      </c>
      <c r="B1836" t="s">
        <v>11107</v>
      </c>
      <c r="C1836" t="s">
        <v>11108</v>
      </c>
      <c r="D1836" t="s">
        <v>11108</v>
      </c>
      <c r="E1836" t="s">
        <v>1338</v>
      </c>
      <c r="F1836" s="1">
        <v>43306</v>
      </c>
      <c r="G1836" s="1">
        <v>43751</v>
      </c>
      <c r="I1836" t="s">
        <v>11109</v>
      </c>
      <c r="J1836">
        <v>35890</v>
      </c>
      <c r="K1836" t="s">
        <v>11110</v>
      </c>
      <c r="L1836" t="s">
        <v>224</v>
      </c>
      <c r="P1836" t="s">
        <v>1630</v>
      </c>
      <c r="Q1836" t="s">
        <v>1589</v>
      </c>
    </row>
    <row r="1837" spans="1:18" x14ac:dyDescent="0.25">
      <c r="A1837" t="s">
        <v>515</v>
      </c>
      <c r="B1837" t="s">
        <v>11111</v>
      </c>
      <c r="C1837" t="s">
        <v>11112</v>
      </c>
      <c r="D1837" t="s">
        <v>11112</v>
      </c>
      <c r="E1837" t="s">
        <v>1338</v>
      </c>
      <c r="F1837" s="1">
        <v>42811</v>
      </c>
      <c r="G1837" s="1">
        <v>43906</v>
      </c>
      <c r="I1837" t="s">
        <v>11113</v>
      </c>
      <c r="J1837" t="s">
        <v>11114</v>
      </c>
      <c r="K1837" t="s">
        <v>11115</v>
      </c>
      <c r="L1837" t="s">
        <v>387</v>
      </c>
      <c r="P1837" t="s">
        <v>1731</v>
      </c>
      <c r="Q1837" t="s">
        <v>1781</v>
      </c>
      <c r="R1837" t="s">
        <v>11116</v>
      </c>
    </row>
    <row r="1838" spans="1:18" x14ac:dyDescent="0.25">
      <c r="A1838" t="s">
        <v>114</v>
      </c>
      <c r="B1838" t="s">
        <v>11117</v>
      </c>
      <c r="C1838" t="s">
        <v>11118</v>
      </c>
      <c r="D1838" t="s">
        <v>11118</v>
      </c>
      <c r="E1838" t="s">
        <v>1338</v>
      </c>
      <c r="F1838" s="1">
        <v>43076</v>
      </c>
      <c r="G1838" s="1">
        <v>44171</v>
      </c>
      <c r="I1838" t="s">
        <v>11119</v>
      </c>
      <c r="J1838" t="s">
        <v>11120</v>
      </c>
      <c r="K1838" t="s">
        <v>1198</v>
      </c>
      <c r="L1838" t="s">
        <v>387</v>
      </c>
    </row>
    <row r="1839" spans="1:18" x14ac:dyDescent="0.25">
      <c r="A1839" t="s">
        <v>381</v>
      </c>
      <c r="B1839" t="s">
        <v>11121</v>
      </c>
      <c r="C1839" t="s">
        <v>11122</v>
      </c>
      <c r="D1839" t="s">
        <v>11122</v>
      </c>
      <c r="E1839" t="s">
        <v>1338</v>
      </c>
      <c r="F1839" s="1">
        <v>42723</v>
      </c>
      <c r="G1839" s="1">
        <v>43817</v>
      </c>
      <c r="I1839" t="s">
        <v>5075</v>
      </c>
      <c r="J1839">
        <v>41458</v>
      </c>
      <c r="K1839" t="s">
        <v>1198</v>
      </c>
      <c r="L1839" t="s">
        <v>387</v>
      </c>
      <c r="P1839" t="s">
        <v>1630</v>
      </c>
      <c r="Q1839" t="s">
        <v>1417</v>
      </c>
    </row>
    <row r="1840" spans="1:18" x14ac:dyDescent="0.25">
      <c r="A1840" t="s">
        <v>114</v>
      </c>
      <c r="B1840" t="s">
        <v>11123</v>
      </c>
      <c r="C1840" t="s">
        <v>11124</v>
      </c>
      <c r="D1840" t="s">
        <v>11124</v>
      </c>
      <c r="E1840" t="s">
        <v>1338</v>
      </c>
      <c r="F1840" s="1">
        <v>42966</v>
      </c>
      <c r="G1840" s="1">
        <v>44061</v>
      </c>
      <c r="I1840" t="s">
        <v>11125</v>
      </c>
      <c r="J1840" t="s">
        <v>11126</v>
      </c>
      <c r="K1840" t="s">
        <v>11127</v>
      </c>
      <c r="L1840" t="s">
        <v>120</v>
      </c>
      <c r="P1840" t="s">
        <v>1271</v>
      </c>
      <c r="Q1840" t="s">
        <v>2244</v>
      </c>
    </row>
    <row r="1841" spans="1:18" x14ac:dyDescent="0.25">
      <c r="A1841" t="s">
        <v>721</v>
      </c>
      <c r="B1841" t="s">
        <v>11128</v>
      </c>
      <c r="C1841" t="s">
        <v>11129</v>
      </c>
      <c r="D1841" t="s">
        <v>11129</v>
      </c>
      <c r="E1841" t="s">
        <v>1338</v>
      </c>
      <c r="F1841" s="1">
        <v>43150</v>
      </c>
      <c r="G1841" s="1">
        <v>44245</v>
      </c>
      <c r="I1841" t="s">
        <v>11130</v>
      </c>
      <c r="J1841">
        <v>12065</v>
      </c>
      <c r="K1841" t="s">
        <v>11131</v>
      </c>
      <c r="L1841" t="s">
        <v>234</v>
      </c>
    </row>
    <row r="1842" spans="1:18" x14ac:dyDescent="0.25">
      <c r="A1842" t="s">
        <v>274</v>
      </c>
      <c r="B1842" t="s">
        <v>11132</v>
      </c>
      <c r="C1842" t="s">
        <v>11133</v>
      </c>
      <c r="D1842" t="s">
        <v>11133</v>
      </c>
      <c r="E1842" t="s">
        <v>1338</v>
      </c>
      <c r="F1842" s="1">
        <v>43472</v>
      </c>
      <c r="G1842" s="1">
        <v>44567</v>
      </c>
      <c r="I1842" t="s">
        <v>11134</v>
      </c>
      <c r="J1842" t="s">
        <v>11135</v>
      </c>
      <c r="K1842" t="s">
        <v>463</v>
      </c>
      <c r="L1842" t="s">
        <v>151</v>
      </c>
      <c r="P1842" t="s">
        <v>1620</v>
      </c>
      <c r="Q1842" t="s">
        <v>1407</v>
      </c>
      <c r="R1842" t="s">
        <v>11136</v>
      </c>
    </row>
    <row r="1843" spans="1:18" x14ac:dyDescent="0.25">
      <c r="A1843" t="s">
        <v>39</v>
      </c>
      <c r="B1843" t="s">
        <v>11137</v>
      </c>
      <c r="C1843" t="s">
        <v>11138</v>
      </c>
      <c r="D1843" t="s">
        <v>11138</v>
      </c>
      <c r="E1843" t="s">
        <v>1338</v>
      </c>
      <c r="F1843" s="1">
        <v>43290</v>
      </c>
      <c r="G1843" s="1">
        <v>44385</v>
      </c>
      <c r="I1843" t="s">
        <v>11139</v>
      </c>
      <c r="J1843">
        <v>62656</v>
      </c>
      <c r="K1843" t="s">
        <v>11140</v>
      </c>
      <c r="L1843" t="s">
        <v>234</v>
      </c>
      <c r="P1843" t="s">
        <v>1463</v>
      </c>
      <c r="Q1843" t="s">
        <v>1621</v>
      </c>
    </row>
    <row r="1844" spans="1:18" x14ac:dyDescent="0.25">
      <c r="A1844" t="s">
        <v>59</v>
      </c>
      <c r="B1844" t="s">
        <v>11141</v>
      </c>
      <c r="C1844" t="s">
        <v>11142</v>
      </c>
      <c r="E1844" t="s">
        <v>1338</v>
      </c>
      <c r="F1844" s="1">
        <v>43091</v>
      </c>
      <c r="G1844" s="1">
        <v>44186</v>
      </c>
      <c r="I1844" t="s">
        <v>11143</v>
      </c>
      <c r="J1844">
        <v>76201</v>
      </c>
      <c r="K1844" t="s">
        <v>11144</v>
      </c>
      <c r="L1844" t="s">
        <v>224</v>
      </c>
      <c r="P1844" t="s">
        <v>1823</v>
      </c>
      <c r="Q1844" t="s">
        <v>3319</v>
      </c>
      <c r="R1844" t="s">
        <v>11145</v>
      </c>
    </row>
    <row r="1845" spans="1:18" x14ac:dyDescent="0.25">
      <c r="A1845" t="s">
        <v>319</v>
      </c>
      <c r="B1845" t="s">
        <v>11146</v>
      </c>
      <c r="C1845" t="s">
        <v>11147</v>
      </c>
      <c r="D1845" t="s">
        <v>11147</v>
      </c>
      <c r="E1845" t="s">
        <v>1338</v>
      </c>
      <c r="F1845" s="1">
        <v>43243</v>
      </c>
      <c r="G1845" s="1">
        <v>44338</v>
      </c>
      <c r="I1845" t="s">
        <v>11148</v>
      </c>
      <c r="J1845" t="s">
        <v>9911</v>
      </c>
      <c r="K1845" t="s">
        <v>1636</v>
      </c>
      <c r="L1845" t="s">
        <v>45</v>
      </c>
      <c r="M1845" t="s">
        <v>11149</v>
      </c>
      <c r="N1845" t="s">
        <v>11150</v>
      </c>
      <c r="O1845" t="s">
        <v>11151</v>
      </c>
      <c r="P1845" t="s">
        <v>1610</v>
      </c>
      <c r="Q1845" t="s">
        <v>1621</v>
      </c>
    </row>
    <row r="1846" spans="1:18" x14ac:dyDescent="0.25">
      <c r="A1846" t="s">
        <v>77</v>
      </c>
      <c r="B1846" t="s">
        <v>11152</v>
      </c>
      <c r="C1846" t="s">
        <v>11153</v>
      </c>
      <c r="D1846" t="s">
        <v>11153</v>
      </c>
      <c r="E1846" t="s">
        <v>1338</v>
      </c>
      <c r="F1846" s="1">
        <v>43286</v>
      </c>
      <c r="G1846" s="1">
        <v>44381</v>
      </c>
      <c r="I1846" t="s">
        <v>11154</v>
      </c>
      <c r="K1846" t="s">
        <v>11155</v>
      </c>
      <c r="L1846" t="s">
        <v>66</v>
      </c>
      <c r="P1846" t="s">
        <v>1271</v>
      </c>
      <c r="Q1846" t="s">
        <v>3458</v>
      </c>
    </row>
    <row r="1847" spans="1:18" x14ac:dyDescent="0.25">
      <c r="A1847" t="s">
        <v>114</v>
      </c>
      <c r="B1847" t="s">
        <v>11156</v>
      </c>
      <c r="C1847" t="s">
        <v>11157</v>
      </c>
      <c r="D1847" t="s">
        <v>11157</v>
      </c>
      <c r="E1847" t="s">
        <v>1338</v>
      </c>
      <c r="F1847" s="1">
        <v>43298</v>
      </c>
      <c r="G1847" s="1">
        <v>44393</v>
      </c>
      <c r="I1847" t="s">
        <v>11158</v>
      </c>
      <c r="J1847" t="s">
        <v>11159</v>
      </c>
      <c r="K1847" t="s">
        <v>11160</v>
      </c>
      <c r="L1847" t="s">
        <v>88</v>
      </c>
      <c r="M1847" t="s">
        <v>11161</v>
      </c>
      <c r="O1847" t="s">
        <v>11162</v>
      </c>
      <c r="Q1847" t="s">
        <v>1604</v>
      </c>
    </row>
    <row r="1848" spans="1:18" x14ac:dyDescent="0.25">
      <c r="A1848" t="s">
        <v>39</v>
      </c>
      <c r="B1848" t="s">
        <v>11163</v>
      </c>
      <c r="C1848" t="s">
        <v>11164</v>
      </c>
      <c r="D1848" t="s">
        <v>11164</v>
      </c>
      <c r="E1848" t="s">
        <v>1338</v>
      </c>
      <c r="F1848" s="1">
        <v>43339</v>
      </c>
      <c r="G1848" s="1">
        <v>44434</v>
      </c>
      <c r="I1848" t="s">
        <v>11165</v>
      </c>
      <c r="J1848">
        <v>98134</v>
      </c>
      <c r="K1848" t="s">
        <v>1927</v>
      </c>
      <c r="L1848" t="s">
        <v>234</v>
      </c>
      <c r="P1848" t="s">
        <v>3524</v>
      </c>
      <c r="Q1848" t="s">
        <v>11166</v>
      </c>
    </row>
    <row r="1849" spans="1:18" x14ac:dyDescent="0.25">
      <c r="A1849" t="s">
        <v>59</v>
      </c>
      <c r="B1849" t="s">
        <v>11167</v>
      </c>
      <c r="C1849" t="s">
        <v>11168</v>
      </c>
      <c r="D1849" t="s">
        <v>11169</v>
      </c>
      <c r="E1849" t="s">
        <v>1338</v>
      </c>
      <c r="F1849" s="1">
        <v>43364</v>
      </c>
      <c r="G1849" s="1">
        <v>44459</v>
      </c>
      <c r="I1849" t="s">
        <v>11170</v>
      </c>
      <c r="J1849">
        <v>84</v>
      </c>
      <c r="K1849" t="s">
        <v>6705</v>
      </c>
      <c r="L1849" t="s">
        <v>66</v>
      </c>
      <c r="P1849" t="s">
        <v>1033</v>
      </c>
      <c r="Q1849" t="s">
        <v>6877</v>
      </c>
    </row>
    <row r="1850" spans="1:18" x14ac:dyDescent="0.25">
      <c r="A1850" t="s">
        <v>77</v>
      </c>
      <c r="B1850" t="s">
        <v>11171</v>
      </c>
      <c r="C1850" t="s">
        <v>11172</v>
      </c>
      <c r="D1850" t="s">
        <v>11172</v>
      </c>
      <c r="E1850" t="s">
        <v>1338</v>
      </c>
      <c r="F1850" s="1">
        <v>43247</v>
      </c>
      <c r="G1850" s="1">
        <v>44342</v>
      </c>
      <c r="I1850" t="s">
        <v>11173</v>
      </c>
      <c r="K1850" t="s">
        <v>3038</v>
      </c>
      <c r="L1850" t="s">
        <v>45</v>
      </c>
      <c r="M1850" t="s">
        <v>11174</v>
      </c>
      <c r="N1850">
        <f>81-225-98-4881</f>
        <v>-5123</v>
      </c>
      <c r="O1850" t="s">
        <v>11175</v>
      </c>
      <c r="P1850" t="s">
        <v>3041</v>
      </c>
      <c r="Q1850" t="s">
        <v>1913</v>
      </c>
      <c r="R1850" t="s">
        <v>11176</v>
      </c>
    </row>
    <row r="1851" spans="1:18" x14ac:dyDescent="0.25">
      <c r="A1851" t="s">
        <v>39</v>
      </c>
      <c r="B1851" t="s">
        <v>11177</v>
      </c>
      <c r="C1851" t="s">
        <v>11178</v>
      </c>
      <c r="D1851" t="s">
        <v>11178</v>
      </c>
      <c r="E1851" t="s">
        <v>1338</v>
      </c>
      <c r="F1851" s="1">
        <v>43247</v>
      </c>
      <c r="G1851" s="1">
        <v>44342</v>
      </c>
      <c r="I1851" t="s">
        <v>11179</v>
      </c>
      <c r="J1851">
        <v>7000</v>
      </c>
      <c r="K1851" t="s">
        <v>11180</v>
      </c>
      <c r="L1851" t="s">
        <v>432</v>
      </c>
      <c r="M1851" t="s">
        <v>11181</v>
      </c>
      <c r="N1851" t="s">
        <v>11182</v>
      </c>
      <c r="O1851" t="s">
        <v>11183</v>
      </c>
      <c r="P1851" t="s">
        <v>1630</v>
      </c>
      <c r="Q1851" t="s">
        <v>11184</v>
      </c>
      <c r="R1851" t="s">
        <v>11185</v>
      </c>
    </row>
    <row r="1852" spans="1:18" x14ac:dyDescent="0.25">
      <c r="A1852" t="s">
        <v>721</v>
      </c>
      <c r="B1852" t="s">
        <v>11186</v>
      </c>
      <c r="C1852" t="s">
        <v>11187</v>
      </c>
      <c r="D1852" t="s">
        <v>11187</v>
      </c>
      <c r="E1852" t="s">
        <v>1338</v>
      </c>
      <c r="F1852" s="1">
        <v>42913</v>
      </c>
      <c r="G1852" s="1">
        <v>44008</v>
      </c>
      <c r="I1852" t="s">
        <v>11188</v>
      </c>
      <c r="J1852">
        <v>98584</v>
      </c>
      <c r="K1852" t="s">
        <v>11189</v>
      </c>
      <c r="L1852" t="s">
        <v>234</v>
      </c>
      <c r="M1852" t="s">
        <v>11190</v>
      </c>
      <c r="N1852" t="s">
        <v>11191</v>
      </c>
      <c r="O1852" t="s">
        <v>11192</v>
      </c>
      <c r="P1852" s="2" t="s">
        <v>11193</v>
      </c>
      <c r="Q1852" t="s">
        <v>11194</v>
      </c>
      <c r="R1852" t="s">
        <v>11195</v>
      </c>
    </row>
    <row r="1853" spans="1:18" x14ac:dyDescent="0.25">
      <c r="A1853" t="s">
        <v>124</v>
      </c>
      <c r="B1853" t="s">
        <v>11196</v>
      </c>
      <c r="C1853" t="s">
        <v>11197</v>
      </c>
      <c r="D1853" t="s">
        <v>11197</v>
      </c>
      <c r="E1853" t="s">
        <v>1338</v>
      </c>
      <c r="F1853" s="1">
        <v>43396</v>
      </c>
      <c r="G1853" s="1">
        <v>44491</v>
      </c>
      <c r="I1853" t="s">
        <v>11198</v>
      </c>
      <c r="J1853" t="s">
        <v>11199</v>
      </c>
      <c r="K1853" t="s">
        <v>11200</v>
      </c>
      <c r="L1853" t="s">
        <v>45</v>
      </c>
      <c r="M1853" t="s">
        <v>11201</v>
      </c>
      <c r="N1853" t="s">
        <v>11202</v>
      </c>
      <c r="O1853" t="s">
        <v>11203</v>
      </c>
      <c r="P1853" t="s">
        <v>2445</v>
      </c>
      <c r="Q1853" t="s">
        <v>4743</v>
      </c>
    </row>
    <row r="1854" spans="1:18" x14ac:dyDescent="0.25">
      <c r="A1854" t="s">
        <v>381</v>
      </c>
      <c r="B1854" t="s">
        <v>11204</v>
      </c>
      <c r="C1854" t="s">
        <v>11205</v>
      </c>
      <c r="D1854" t="s">
        <v>11205</v>
      </c>
      <c r="E1854" t="s">
        <v>1338</v>
      </c>
      <c r="F1854" s="1">
        <v>42887</v>
      </c>
      <c r="G1854" s="1">
        <v>43559</v>
      </c>
      <c r="I1854" t="s">
        <v>11206</v>
      </c>
      <c r="J1854">
        <v>36039</v>
      </c>
      <c r="K1854" t="s">
        <v>11207</v>
      </c>
      <c r="L1854" t="s">
        <v>17</v>
      </c>
      <c r="P1854" t="s">
        <v>7150</v>
      </c>
      <c r="Q1854" t="s">
        <v>2909</v>
      </c>
    </row>
    <row r="1855" spans="1:18" x14ac:dyDescent="0.25">
      <c r="A1855" t="s">
        <v>381</v>
      </c>
      <c r="B1855" t="s">
        <v>11208</v>
      </c>
      <c r="C1855" t="s">
        <v>11209</v>
      </c>
      <c r="D1855" t="s">
        <v>11209</v>
      </c>
      <c r="E1855" t="s">
        <v>1338</v>
      </c>
      <c r="F1855" s="1">
        <v>42558</v>
      </c>
      <c r="G1855" s="1">
        <v>43682</v>
      </c>
      <c r="I1855" t="s">
        <v>11210</v>
      </c>
      <c r="J1855" t="s">
        <v>3908</v>
      </c>
      <c r="K1855" t="s">
        <v>1327</v>
      </c>
      <c r="L1855" t="s">
        <v>120</v>
      </c>
      <c r="P1855" t="s">
        <v>1630</v>
      </c>
      <c r="Q1855" t="s">
        <v>11211</v>
      </c>
    </row>
    <row r="1856" spans="1:18" x14ac:dyDescent="0.25">
      <c r="A1856" t="s">
        <v>381</v>
      </c>
      <c r="B1856" t="s">
        <v>11212</v>
      </c>
      <c r="C1856" t="s">
        <v>11213</v>
      </c>
      <c r="D1856" t="s">
        <v>11213</v>
      </c>
      <c r="E1856" t="s">
        <v>1338</v>
      </c>
      <c r="F1856" s="1">
        <v>42945</v>
      </c>
      <c r="G1856" s="1">
        <v>44040</v>
      </c>
      <c r="I1856" t="s">
        <v>11214</v>
      </c>
      <c r="J1856" t="s">
        <v>11215</v>
      </c>
      <c r="K1856" t="s">
        <v>119</v>
      </c>
      <c r="L1856" t="s">
        <v>120</v>
      </c>
      <c r="P1856" t="s">
        <v>1630</v>
      </c>
      <c r="Q1856" t="s">
        <v>9810</v>
      </c>
    </row>
    <row r="1857" spans="1:18" x14ac:dyDescent="0.25">
      <c r="A1857" t="s">
        <v>381</v>
      </c>
      <c r="B1857" t="s">
        <v>11216</v>
      </c>
      <c r="C1857" t="s">
        <v>11217</v>
      </c>
      <c r="D1857" t="s">
        <v>11217</v>
      </c>
      <c r="E1857" t="s">
        <v>1338</v>
      </c>
      <c r="F1857" s="1">
        <v>42558</v>
      </c>
      <c r="G1857" s="1">
        <v>43682</v>
      </c>
      <c r="I1857" t="s">
        <v>11218</v>
      </c>
      <c r="J1857" t="s">
        <v>11219</v>
      </c>
      <c r="K1857" t="s">
        <v>1327</v>
      </c>
      <c r="L1857" t="s">
        <v>120</v>
      </c>
      <c r="P1857" t="s">
        <v>1854</v>
      </c>
      <c r="Q1857" t="s">
        <v>11220</v>
      </c>
    </row>
    <row r="1858" spans="1:18" x14ac:dyDescent="0.25">
      <c r="A1858" t="s">
        <v>77</v>
      </c>
      <c r="B1858" t="s">
        <v>11221</v>
      </c>
      <c r="C1858" t="s">
        <v>11222</v>
      </c>
      <c r="D1858" t="s">
        <v>11222</v>
      </c>
      <c r="E1858" t="s">
        <v>1338</v>
      </c>
      <c r="F1858" s="1">
        <v>42957</v>
      </c>
      <c r="G1858" s="1">
        <v>44052</v>
      </c>
      <c r="I1858" t="s">
        <v>11223</v>
      </c>
      <c r="K1858" t="s">
        <v>11224</v>
      </c>
      <c r="L1858" t="s">
        <v>120</v>
      </c>
      <c r="M1858" t="s">
        <v>11225</v>
      </c>
      <c r="O1858" t="s">
        <v>11226</v>
      </c>
      <c r="P1858" t="s">
        <v>6640</v>
      </c>
      <c r="Q1858" t="s">
        <v>11227</v>
      </c>
    </row>
    <row r="1859" spans="1:18" x14ac:dyDescent="0.25">
      <c r="A1859" t="s">
        <v>114</v>
      </c>
      <c r="B1859" t="s">
        <v>11228</v>
      </c>
      <c r="C1859" t="s">
        <v>11229</v>
      </c>
      <c r="D1859" t="s">
        <v>11229</v>
      </c>
      <c r="E1859" t="s">
        <v>1338</v>
      </c>
      <c r="F1859" s="1">
        <v>43369</v>
      </c>
      <c r="G1859" s="1">
        <v>44464</v>
      </c>
      <c r="I1859" t="s">
        <v>11230</v>
      </c>
      <c r="J1859">
        <v>74000</v>
      </c>
      <c r="K1859" t="s">
        <v>11231</v>
      </c>
      <c r="L1859" t="s">
        <v>219</v>
      </c>
      <c r="M1859" t="s">
        <v>11232</v>
      </c>
      <c r="N1859" t="s">
        <v>11233</v>
      </c>
      <c r="O1859" t="s">
        <v>11234</v>
      </c>
      <c r="P1859" t="s">
        <v>1630</v>
      </c>
      <c r="Q1859" t="s">
        <v>5301</v>
      </c>
    </row>
    <row r="1860" spans="1:18" x14ac:dyDescent="0.25">
      <c r="A1860" t="s">
        <v>77</v>
      </c>
      <c r="B1860" t="s">
        <v>11235</v>
      </c>
      <c r="C1860" t="s">
        <v>11236</v>
      </c>
      <c r="D1860" t="s">
        <v>11236</v>
      </c>
      <c r="E1860" t="s">
        <v>1338</v>
      </c>
      <c r="F1860" s="1">
        <v>42460</v>
      </c>
      <c r="G1860" s="1">
        <v>43554</v>
      </c>
      <c r="I1860" t="s">
        <v>11237</v>
      </c>
      <c r="K1860" t="s">
        <v>11238</v>
      </c>
      <c r="L1860" t="s">
        <v>11239</v>
      </c>
      <c r="M1860" t="s">
        <v>11240</v>
      </c>
      <c r="O1860" t="s">
        <v>11241</v>
      </c>
      <c r="P1860" t="s">
        <v>1463</v>
      </c>
      <c r="Q1860" t="s">
        <v>11242</v>
      </c>
    </row>
    <row r="1861" spans="1:18" x14ac:dyDescent="0.25">
      <c r="A1861" t="s">
        <v>114</v>
      </c>
      <c r="B1861" t="s">
        <v>11243</v>
      </c>
      <c r="C1861" t="s">
        <v>11244</v>
      </c>
      <c r="D1861" t="s">
        <v>11244</v>
      </c>
      <c r="E1861" t="s">
        <v>1338</v>
      </c>
      <c r="F1861" s="1">
        <v>43409</v>
      </c>
      <c r="G1861" s="1">
        <v>44381</v>
      </c>
      <c r="I1861" t="s">
        <v>11245</v>
      </c>
      <c r="J1861">
        <v>27572</v>
      </c>
      <c r="K1861" t="s">
        <v>1023</v>
      </c>
      <c r="L1861" t="s">
        <v>17</v>
      </c>
      <c r="M1861" t="s">
        <v>11246</v>
      </c>
      <c r="N1861">
        <v>15151369780</v>
      </c>
      <c r="P1861" t="s">
        <v>11247</v>
      </c>
      <c r="Q1861" t="s">
        <v>4812</v>
      </c>
    </row>
    <row r="1862" spans="1:18" x14ac:dyDescent="0.25">
      <c r="A1862" t="s">
        <v>381</v>
      </c>
      <c r="B1862" t="s">
        <v>11248</v>
      </c>
      <c r="C1862" t="s">
        <v>11249</v>
      </c>
      <c r="D1862" t="s">
        <v>11249</v>
      </c>
      <c r="E1862" t="s">
        <v>1338</v>
      </c>
      <c r="F1862" s="1">
        <v>43227</v>
      </c>
      <c r="G1862" s="1">
        <v>44322</v>
      </c>
      <c r="I1862" t="s">
        <v>11250</v>
      </c>
      <c r="J1862">
        <v>21100</v>
      </c>
      <c r="K1862" t="s">
        <v>11251</v>
      </c>
      <c r="L1862" t="s">
        <v>675</v>
      </c>
      <c r="Q1862" t="s">
        <v>880</v>
      </c>
    </row>
    <row r="1863" spans="1:18" x14ac:dyDescent="0.25">
      <c r="A1863" t="s">
        <v>77</v>
      </c>
      <c r="B1863" t="s">
        <v>11252</v>
      </c>
      <c r="C1863" t="s">
        <v>11253</v>
      </c>
      <c r="D1863" t="s">
        <v>11253</v>
      </c>
      <c r="E1863" t="s">
        <v>1338</v>
      </c>
      <c r="F1863" s="1">
        <v>43232</v>
      </c>
      <c r="G1863" s="1">
        <v>44327</v>
      </c>
      <c r="I1863" t="s">
        <v>11254</v>
      </c>
      <c r="K1863" t="s">
        <v>1340</v>
      </c>
      <c r="L1863" t="s">
        <v>66</v>
      </c>
      <c r="P1863" t="s">
        <v>1797</v>
      </c>
      <c r="Q1863" t="s">
        <v>9869</v>
      </c>
    </row>
    <row r="1864" spans="1:18" x14ac:dyDescent="0.25">
      <c r="A1864" t="s">
        <v>77</v>
      </c>
      <c r="B1864" t="s">
        <v>11255</v>
      </c>
      <c r="C1864" t="s">
        <v>11256</v>
      </c>
      <c r="D1864" t="s">
        <v>11256</v>
      </c>
      <c r="E1864" t="s">
        <v>1338</v>
      </c>
      <c r="F1864" s="1">
        <v>42922</v>
      </c>
      <c r="G1864" s="1">
        <v>44017</v>
      </c>
      <c r="I1864" t="s">
        <v>11257</v>
      </c>
      <c r="J1864">
        <v>21140</v>
      </c>
      <c r="K1864" t="s">
        <v>11258</v>
      </c>
      <c r="L1864" t="s">
        <v>219</v>
      </c>
      <c r="P1864" t="s">
        <v>1620</v>
      </c>
      <c r="Q1864" t="s">
        <v>2373</v>
      </c>
    </row>
    <row r="1865" spans="1:18" x14ac:dyDescent="0.25">
      <c r="A1865" t="s">
        <v>124</v>
      </c>
      <c r="B1865" t="s">
        <v>11259</v>
      </c>
      <c r="C1865" t="s">
        <v>11260</v>
      </c>
      <c r="D1865" t="s">
        <v>11260</v>
      </c>
      <c r="E1865" t="s">
        <v>1338</v>
      </c>
      <c r="F1865" s="1">
        <v>43122</v>
      </c>
      <c r="G1865" s="1">
        <v>44217</v>
      </c>
      <c r="I1865" t="s">
        <v>11261</v>
      </c>
      <c r="J1865">
        <v>200031</v>
      </c>
      <c r="K1865" t="s">
        <v>4434</v>
      </c>
      <c r="L1865" t="s">
        <v>129</v>
      </c>
      <c r="P1865" t="s">
        <v>1854</v>
      </c>
      <c r="Q1865" t="s">
        <v>1933</v>
      </c>
    </row>
    <row r="1866" spans="1:18" x14ac:dyDescent="0.25">
      <c r="A1866" t="s">
        <v>77</v>
      </c>
      <c r="B1866" t="s">
        <v>11262</v>
      </c>
      <c r="C1866" t="s">
        <v>11263</v>
      </c>
      <c r="D1866" t="s">
        <v>11263</v>
      </c>
      <c r="E1866" t="s">
        <v>1338</v>
      </c>
      <c r="F1866" s="1">
        <v>43476</v>
      </c>
      <c r="G1866" s="1">
        <v>44571</v>
      </c>
      <c r="I1866" t="s">
        <v>11264</v>
      </c>
      <c r="K1866" t="s">
        <v>11265</v>
      </c>
      <c r="L1866" t="s">
        <v>219</v>
      </c>
      <c r="M1866" t="s">
        <v>11266</v>
      </c>
      <c r="O1866" t="s">
        <v>11267</v>
      </c>
      <c r="P1866" t="s">
        <v>1271</v>
      </c>
      <c r="Q1866" t="s">
        <v>2539</v>
      </c>
    </row>
    <row r="1867" spans="1:18" x14ac:dyDescent="0.25">
      <c r="A1867" t="s">
        <v>59</v>
      </c>
      <c r="B1867" t="s">
        <v>11268</v>
      </c>
      <c r="C1867" t="s">
        <v>11269</v>
      </c>
      <c r="D1867" t="s">
        <v>11269</v>
      </c>
      <c r="E1867" t="s">
        <v>1338</v>
      </c>
      <c r="F1867" s="1">
        <v>42997</v>
      </c>
      <c r="G1867" s="1">
        <v>44092</v>
      </c>
      <c r="I1867" t="s">
        <v>11270</v>
      </c>
      <c r="J1867" t="s">
        <v>11271</v>
      </c>
      <c r="K1867" t="s">
        <v>11272</v>
      </c>
      <c r="L1867" t="s">
        <v>66</v>
      </c>
      <c r="P1867" t="s">
        <v>1033</v>
      </c>
      <c r="Q1867" t="s">
        <v>11273</v>
      </c>
    </row>
    <row r="1868" spans="1:18" x14ac:dyDescent="0.25">
      <c r="A1868" t="s">
        <v>59</v>
      </c>
      <c r="B1868" t="s">
        <v>11274</v>
      </c>
      <c r="C1868" t="s">
        <v>11275</v>
      </c>
      <c r="D1868" t="s">
        <v>11275</v>
      </c>
      <c r="E1868" t="s">
        <v>1338</v>
      </c>
      <c r="F1868" s="1">
        <v>43432</v>
      </c>
      <c r="G1868" s="1">
        <v>44527</v>
      </c>
      <c r="I1868" t="s">
        <v>11276</v>
      </c>
      <c r="K1868" t="s">
        <v>888</v>
      </c>
      <c r="L1868" t="s">
        <v>66</v>
      </c>
      <c r="P1868" t="s">
        <v>1033</v>
      </c>
      <c r="Q1868" t="s">
        <v>1759</v>
      </c>
    </row>
    <row r="1869" spans="1:18" x14ac:dyDescent="0.25">
      <c r="A1869" t="s">
        <v>77</v>
      </c>
      <c r="B1869" t="s">
        <v>11277</v>
      </c>
      <c r="C1869" t="s">
        <v>11278</v>
      </c>
      <c r="D1869" t="s">
        <v>11278</v>
      </c>
      <c r="E1869" t="s">
        <v>1338</v>
      </c>
      <c r="F1869" s="1">
        <v>43318</v>
      </c>
      <c r="G1869" s="1">
        <v>44413</v>
      </c>
      <c r="I1869" t="s">
        <v>11279</v>
      </c>
      <c r="K1869" t="s">
        <v>11280</v>
      </c>
      <c r="L1869" t="s">
        <v>234</v>
      </c>
      <c r="M1869" t="s">
        <v>11281</v>
      </c>
      <c r="O1869" t="s">
        <v>11282</v>
      </c>
      <c r="Q1869" t="s">
        <v>880</v>
      </c>
    </row>
    <row r="1870" spans="1:18" x14ac:dyDescent="0.25">
      <c r="A1870" t="s">
        <v>77</v>
      </c>
      <c r="B1870" t="s">
        <v>11283</v>
      </c>
      <c r="C1870" t="s">
        <v>11284</v>
      </c>
      <c r="D1870" t="s">
        <v>11284</v>
      </c>
      <c r="E1870" t="s">
        <v>1338</v>
      </c>
      <c r="F1870" s="1">
        <v>43209</v>
      </c>
      <c r="G1870" s="1">
        <v>44304</v>
      </c>
      <c r="I1870" t="s">
        <v>11285</v>
      </c>
      <c r="K1870" t="s">
        <v>11286</v>
      </c>
      <c r="L1870" t="s">
        <v>402</v>
      </c>
      <c r="M1870" t="s">
        <v>11287</v>
      </c>
      <c r="O1870" t="s">
        <v>11288</v>
      </c>
      <c r="P1870" t="s">
        <v>1610</v>
      </c>
      <c r="Q1870" t="s">
        <v>11289</v>
      </c>
      <c r="R1870" t="s">
        <v>11290</v>
      </c>
    </row>
    <row r="1871" spans="1:18" x14ac:dyDescent="0.25">
      <c r="A1871" t="s">
        <v>178</v>
      </c>
      <c r="B1871" t="s">
        <v>11291</v>
      </c>
      <c r="C1871" t="s">
        <v>11292</v>
      </c>
      <c r="D1871" t="s">
        <v>11292</v>
      </c>
      <c r="E1871" t="s">
        <v>1338</v>
      </c>
      <c r="F1871" s="1">
        <v>42798</v>
      </c>
      <c r="G1871" s="1">
        <v>43893</v>
      </c>
      <c r="I1871" t="s">
        <v>11293</v>
      </c>
      <c r="J1871" t="s">
        <v>11294</v>
      </c>
      <c r="K1871" t="s">
        <v>11295</v>
      </c>
      <c r="L1871" t="s">
        <v>778</v>
      </c>
      <c r="M1871" t="s">
        <v>11296</v>
      </c>
      <c r="N1871">
        <v>1263860303</v>
      </c>
      <c r="O1871" t="s">
        <v>11297</v>
      </c>
      <c r="P1871" t="s">
        <v>11298</v>
      </c>
      <c r="Q1871" t="s">
        <v>3594</v>
      </c>
    </row>
    <row r="1872" spans="1:18" x14ac:dyDescent="0.25">
      <c r="A1872" t="s">
        <v>114</v>
      </c>
      <c r="B1872" t="s">
        <v>11299</v>
      </c>
      <c r="C1872" t="s">
        <v>11300</v>
      </c>
      <c r="D1872" t="s">
        <v>11300</v>
      </c>
      <c r="E1872" t="s">
        <v>1338</v>
      </c>
      <c r="F1872" s="1">
        <v>42682</v>
      </c>
      <c r="G1872" s="1">
        <v>43776</v>
      </c>
      <c r="I1872" t="s">
        <v>11301</v>
      </c>
      <c r="K1872" t="s">
        <v>3137</v>
      </c>
      <c r="L1872" t="s">
        <v>772</v>
      </c>
      <c r="M1872" t="s">
        <v>11302</v>
      </c>
      <c r="N1872" t="s">
        <v>11303</v>
      </c>
      <c r="O1872" t="s">
        <v>11304</v>
      </c>
      <c r="P1872" t="s">
        <v>2056</v>
      </c>
      <c r="Q1872" t="s">
        <v>11305</v>
      </c>
    </row>
    <row r="1873" spans="1:18" x14ac:dyDescent="0.25">
      <c r="A1873" t="s">
        <v>319</v>
      </c>
      <c r="B1873" t="s">
        <v>11306</v>
      </c>
      <c r="C1873" t="s">
        <v>11307</v>
      </c>
      <c r="D1873" t="s">
        <v>11307</v>
      </c>
      <c r="E1873" t="s">
        <v>1338</v>
      </c>
      <c r="F1873" s="1">
        <v>43321</v>
      </c>
      <c r="G1873" s="1">
        <v>44416</v>
      </c>
      <c r="I1873" t="s">
        <v>11308</v>
      </c>
      <c r="J1873" t="s">
        <v>11309</v>
      </c>
      <c r="K1873" t="s">
        <v>11310</v>
      </c>
      <c r="L1873" t="s">
        <v>45</v>
      </c>
      <c r="M1873" t="s">
        <v>11311</v>
      </c>
      <c r="N1873" t="s">
        <v>11312</v>
      </c>
      <c r="O1873" t="s">
        <v>11313</v>
      </c>
      <c r="P1873" t="s">
        <v>4194</v>
      </c>
      <c r="Q1873" t="s">
        <v>1621</v>
      </c>
    </row>
    <row r="1874" spans="1:18" x14ac:dyDescent="0.25">
      <c r="A1874" t="s">
        <v>26</v>
      </c>
      <c r="B1874" t="s">
        <v>11314</v>
      </c>
      <c r="C1874" t="s">
        <v>11315</v>
      </c>
      <c r="D1874" t="s">
        <v>11315</v>
      </c>
      <c r="E1874" t="s">
        <v>1338</v>
      </c>
      <c r="F1874" s="1">
        <v>43242</v>
      </c>
      <c r="G1874" s="1">
        <v>44337</v>
      </c>
      <c r="I1874" t="s">
        <v>11316</v>
      </c>
      <c r="K1874" t="s">
        <v>5946</v>
      </c>
      <c r="L1874" t="s">
        <v>229</v>
      </c>
      <c r="M1874" t="s">
        <v>11317</v>
      </c>
      <c r="N1874" t="s">
        <v>11318</v>
      </c>
      <c r="O1874" t="s">
        <v>11319</v>
      </c>
      <c r="P1874" t="s">
        <v>1630</v>
      </c>
      <c r="Q1874" t="s">
        <v>2902</v>
      </c>
    </row>
    <row r="1875" spans="1:18" x14ac:dyDescent="0.25">
      <c r="A1875" t="s">
        <v>721</v>
      </c>
      <c r="B1875" t="s">
        <v>11320</v>
      </c>
      <c r="C1875" t="s">
        <v>11321</v>
      </c>
      <c r="D1875" t="s">
        <v>11321</v>
      </c>
      <c r="E1875" t="s">
        <v>1338</v>
      </c>
      <c r="F1875" s="1">
        <v>43421</v>
      </c>
      <c r="G1875" s="1">
        <v>44516</v>
      </c>
      <c r="I1875" t="s">
        <v>11322</v>
      </c>
      <c r="J1875">
        <v>93103</v>
      </c>
      <c r="K1875" t="s">
        <v>11323</v>
      </c>
      <c r="L1875" t="s">
        <v>234</v>
      </c>
      <c r="P1875" t="s">
        <v>1630</v>
      </c>
      <c r="Q1875" t="s">
        <v>4581</v>
      </c>
    </row>
    <row r="1876" spans="1:18" x14ac:dyDescent="0.25">
      <c r="A1876" t="s">
        <v>77</v>
      </c>
      <c r="B1876" t="s">
        <v>11324</v>
      </c>
      <c r="C1876" t="s">
        <v>11325</v>
      </c>
      <c r="D1876" t="s">
        <v>11325</v>
      </c>
      <c r="E1876" t="s">
        <v>1338</v>
      </c>
      <c r="F1876" s="1">
        <v>42905</v>
      </c>
      <c r="G1876" s="1">
        <v>44000</v>
      </c>
      <c r="I1876" t="s">
        <v>11326</v>
      </c>
      <c r="K1876" t="s">
        <v>401</v>
      </c>
      <c r="L1876" t="s">
        <v>402</v>
      </c>
      <c r="M1876" t="s">
        <v>11327</v>
      </c>
      <c r="N1876">
        <v>6562673878</v>
      </c>
      <c r="P1876" t="s">
        <v>1033</v>
      </c>
      <c r="Q1876" t="s">
        <v>1486</v>
      </c>
      <c r="R1876" t="s">
        <v>11328</v>
      </c>
    </row>
    <row r="1877" spans="1:18" x14ac:dyDescent="0.25">
      <c r="A1877" t="s">
        <v>59</v>
      </c>
      <c r="B1877" t="s">
        <v>11329</v>
      </c>
      <c r="C1877" t="s">
        <v>11330</v>
      </c>
      <c r="D1877" t="s">
        <v>11331</v>
      </c>
      <c r="E1877" t="s">
        <v>1338</v>
      </c>
      <c r="F1877" s="1">
        <v>42515</v>
      </c>
      <c r="G1877" s="1">
        <v>43609</v>
      </c>
      <c r="I1877" t="s">
        <v>11332</v>
      </c>
      <c r="K1877" t="s">
        <v>11333</v>
      </c>
      <c r="L1877" t="s">
        <v>66</v>
      </c>
      <c r="P1877" t="s">
        <v>1939</v>
      </c>
      <c r="Q1877" t="s">
        <v>1272</v>
      </c>
    </row>
    <row r="1878" spans="1:18" x14ac:dyDescent="0.25">
      <c r="A1878" t="s">
        <v>178</v>
      </c>
      <c r="B1878" t="s">
        <v>11334</v>
      </c>
      <c r="C1878" t="s">
        <v>11335</v>
      </c>
      <c r="D1878" t="s">
        <v>11335</v>
      </c>
      <c r="E1878" t="s">
        <v>1338</v>
      </c>
      <c r="F1878" s="1">
        <v>43374</v>
      </c>
      <c r="G1878" s="1">
        <v>44469</v>
      </c>
      <c r="I1878" t="s">
        <v>11336</v>
      </c>
      <c r="J1878" t="s">
        <v>11337</v>
      </c>
      <c r="K1878" t="s">
        <v>11338</v>
      </c>
      <c r="L1878" t="s">
        <v>778</v>
      </c>
      <c r="M1878" t="s">
        <v>11339</v>
      </c>
      <c r="N1878">
        <v>441779478991</v>
      </c>
      <c r="O1878" t="s">
        <v>11340</v>
      </c>
      <c r="P1878" t="s">
        <v>2445</v>
      </c>
      <c r="Q1878" t="s">
        <v>4763</v>
      </c>
    </row>
    <row r="1879" spans="1:18" x14ac:dyDescent="0.25">
      <c r="A1879" t="s">
        <v>77</v>
      </c>
      <c r="B1879" t="s">
        <v>11341</v>
      </c>
      <c r="C1879" t="s">
        <v>11342</v>
      </c>
      <c r="D1879" t="s">
        <v>11342</v>
      </c>
      <c r="E1879" t="s">
        <v>1338</v>
      </c>
      <c r="F1879" s="1">
        <v>42626</v>
      </c>
      <c r="G1879" s="1">
        <v>43720</v>
      </c>
      <c r="I1879" t="s">
        <v>11343</v>
      </c>
      <c r="K1879" t="s">
        <v>11344</v>
      </c>
      <c r="L1879" t="s">
        <v>66</v>
      </c>
      <c r="P1879" t="s">
        <v>1271</v>
      </c>
      <c r="Q1879" t="s">
        <v>11345</v>
      </c>
    </row>
    <row r="1880" spans="1:18" x14ac:dyDescent="0.25">
      <c r="A1880" t="s">
        <v>77</v>
      </c>
      <c r="B1880" t="s">
        <v>11346</v>
      </c>
      <c r="C1880" t="s">
        <v>11347</v>
      </c>
      <c r="D1880" t="s">
        <v>11347</v>
      </c>
      <c r="E1880" t="s">
        <v>1338</v>
      </c>
      <c r="F1880" s="1">
        <v>42399</v>
      </c>
      <c r="G1880" s="1">
        <v>43584</v>
      </c>
      <c r="I1880" t="s">
        <v>11348</v>
      </c>
      <c r="K1880" t="s">
        <v>11349</v>
      </c>
      <c r="L1880" t="s">
        <v>66</v>
      </c>
      <c r="M1880" t="s">
        <v>11350</v>
      </c>
      <c r="O1880" t="s">
        <v>11351</v>
      </c>
      <c r="P1880" t="s">
        <v>1271</v>
      </c>
      <c r="Q1880" t="s">
        <v>11345</v>
      </c>
    </row>
    <row r="1881" spans="1:18" x14ac:dyDescent="0.25">
      <c r="A1881" t="s">
        <v>114</v>
      </c>
      <c r="B1881" t="s">
        <v>11352</v>
      </c>
      <c r="C1881" t="s">
        <v>11353</v>
      </c>
      <c r="D1881" t="s">
        <v>11353</v>
      </c>
      <c r="E1881" t="s">
        <v>1338</v>
      </c>
      <c r="F1881" s="1">
        <v>42886</v>
      </c>
      <c r="G1881" s="1">
        <v>43839</v>
      </c>
      <c r="I1881" t="s">
        <v>11354</v>
      </c>
      <c r="J1881">
        <v>8500</v>
      </c>
      <c r="K1881" t="s">
        <v>4787</v>
      </c>
      <c r="L1881" t="s">
        <v>145</v>
      </c>
      <c r="P1881" t="s">
        <v>1088</v>
      </c>
      <c r="Q1881" t="s">
        <v>11355</v>
      </c>
      <c r="R1881" t="s">
        <v>11353</v>
      </c>
    </row>
    <row r="1882" spans="1:18" x14ac:dyDescent="0.25">
      <c r="A1882" t="s">
        <v>178</v>
      </c>
      <c r="B1882" t="s">
        <v>11356</v>
      </c>
      <c r="C1882" t="s">
        <v>11357</v>
      </c>
      <c r="D1882" t="s">
        <v>11357</v>
      </c>
      <c r="E1882" t="s">
        <v>1338</v>
      </c>
      <c r="F1882" s="1">
        <v>42948</v>
      </c>
      <c r="G1882" s="1">
        <v>44043</v>
      </c>
      <c r="I1882" t="s">
        <v>11358</v>
      </c>
      <c r="K1882" t="s">
        <v>2873</v>
      </c>
      <c r="L1882" t="s">
        <v>170</v>
      </c>
      <c r="P1882" t="s">
        <v>1823</v>
      </c>
      <c r="Q1882" t="s">
        <v>2475</v>
      </c>
    </row>
    <row r="1883" spans="1:18" x14ac:dyDescent="0.25">
      <c r="A1883" t="s">
        <v>178</v>
      </c>
      <c r="B1883" t="s">
        <v>11359</v>
      </c>
      <c r="C1883" t="s">
        <v>11360</v>
      </c>
      <c r="D1883" t="s">
        <v>11360</v>
      </c>
      <c r="E1883" t="s">
        <v>1338</v>
      </c>
      <c r="F1883" s="1">
        <v>43497</v>
      </c>
      <c r="G1883" s="1">
        <v>44592</v>
      </c>
      <c r="I1883" t="s">
        <v>11361</v>
      </c>
      <c r="J1883">
        <v>7690</v>
      </c>
      <c r="K1883" t="s">
        <v>11362</v>
      </c>
      <c r="L1883" t="s">
        <v>170</v>
      </c>
      <c r="M1883" t="s">
        <v>11363</v>
      </c>
      <c r="N1883" t="s">
        <v>11364</v>
      </c>
      <c r="O1883" t="s">
        <v>11365</v>
      </c>
      <c r="P1883" t="s">
        <v>1823</v>
      </c>
      <c r="Q1883" t="s">
        <v>11273</v>
      </c>
    </row>
    <row r="1884" spans="1:18" x14ac:dyDescent="0.25">
      <c r="A1884" t="s">
        <v>59</v>
      </c>
      <c r="B1884" t="s">
        <v>11366</v>
      </c>
      <c r="C1884" t="s">
        <v>11367</v>
      </c>
      <c r="D1884" t="s">
        <v>11367</v>
      </c>
      <c r="E1884" t="s">
        <v>1338</v>
      </c>
      <c r="F1884" s="1">
        <v>43058</v>
      </c>
      <c r="G1884" s="1">
        <v>44153</v>
      </c>
      <c r="I1884" t="s">
        <v>11368</v>
      </c>
      <c r="J1884">
        <v>84236</v>
      </c>
      <c r="K1884" t="s">
        <v>11369</v>
      </c>
      <c r="L1884" t="s">
        <v>66</v>
      </c>
      <c r="P1884" t="s">
        <v>1271</v>
      </c>
      <c r="Q1884" t="s">
        <v>1798</v>
      </c>
    </row>
    <row r="1885" spans="1:18" x14ac:dyDescent="0.25">
      <c r="A1885" t="s">
        <v>319</v>
      </c>
      <c r="B1885" t="s">
        <v>11370</v>
      </c>
      <c r="C1885" t="s">
        <v>11371</v>
      </c>
      <c r="D1885" t="s">
        <v>11371</v>
      </c>
      <c r="E1885" t="s">
        <v>1338</v>
      </c>
      <c r="F1885" s="1">
        <v>42962</v>
      </c>
      <c r="G1885" s="1">
        <v>44057</v>
      </c>
      <c r="I1885" s="1">
        <v>37803</v>
      </c>
      <c r="J1885" t="s">
        <v>8685</v>
      </c>
      <c r="K1885" t="s">
        <v>11372</v>
      </c>
      <c r="L1885" t="s">
        <v>45</v>
      </c>
      <c r="M1885" t="s">
        <v>11373</v>
      </c>
      <c r="N1885">
        <f>81-3-5542-5661</f>
        <v>-11125</v>
      </c>
      <c r="O1885" t="s">
        <v>11374</v>
      </c>
      <c r="P1885" t="s">
        <v>11375</v>
      </c>
      <c r="Q1885" t="s">
        <v>1621</v>
      </c>
      <c r="R1885" t="s">
        <v>11376</v>
      </c>
    </row>
    <row r="1886" spans="1:18" x14ac:dyDescent="0.25">
      <c r="A1886" t="s">
        <v>11</v>
      </c>
      <c r="B1886" t="s">
        <v>11377</v>
      </c>
      <c r="C1886" t="s">
        <v>11378</v>
      </c>
      <c r="D1886" t="s">
        <v>11378</v>
      </c>
      <c r="E1886" t="s">
        <v>1338</v>
      </c>
      <c r="F1886" s="1">
        <v>43485</v>
      </c>
      <c r="G1886" s="1">
        <v>44580</v>
      </c>
      <c r="I1886" t="s">
        <v>11379</v>
      </c>
      <c r="J1886">
        <v>46395</v>
      </c>
      <c r="K1886" t="s">
        <v>11380</v>
      </c>
      <c r="L1886" t="s">
        <v>17</v>
      </c>
      <c r="M1886" t="s">
        <v>11381</v>
      </c>
      <c r="N1886" t="s">
        <v>11382</v>
      </c>
      <c r="O1886" t="s">
        <v>11383</v>
      </c>
      <c r="P1886" t="s">
        <v>2611</v>
      </c>
      <c r="Q1886" t="s">
        <v>3517</v>
      </c>
      <c r="R1886" t="s">
        <v>11378</v>
      </c>
    </row>
    <row r="1887" spans="1:18" x14ac:dyDescent="0.25">
      <c r="A1887" t="s">
        <v>114</v>
      </c>
      <c r="B1887" t="s">
        <v>11384</v>
      </c>
      <c r="C1887" t="s">
        <v>11385</v>
      </c>
      <c r="D1887" t="s">
        <v>11385</v>
      </c>
      <c r="E1887" t="s">
        <v>1338</v>
      </c>
      <c r="F1887" s="1">
        <v>42805</v>
      </c>
      <c r="G1887" s="1">
        <v>43900</v>
      </c>
      <c r="I1887" t="s">
        <v>11386</v>
      </c>
      <c r="J1887">
        <v>6820</v>
      </c>
      <c r="K1887" t="s">
        <v>11387</v>
      </c>
      <c r="L1887" t="s">
        <v>730</v>
      </c>
      <c r="M1887" t="s">
        <v>11388</v>
      </c>
      <c r="N1887" t="s">
        <v>11389</v>
      </c>
      <c r="O1887" t="s">
        <v>11390</v>
      </c>
      <c r="P1887" t="s">
        <v>11391</v>
      </c>
      <c r="Q1887" t="s">
        <v>5126</v>
      </c>
    </row>
    <row r="1888" spans="1:18" x14ac:dyDescent="0.25">
      <c r="A1888" t="s">
        <v>114</v>
      </c>
      <c r="B1888" t="s">
        <v>11392</v>
      </c>
      <c r="C1888" t="s">
        <v>11393</v>
      </c>
      <c r="D1888" t="s">
        <v>11393</v>
      </c>
      <c r="E1888" t="s">
        <v>1338</v>
      </c>
      <c r="F1888" s="1">
        <v>42527</v>
      </c>
      <c r="G1888" s="1">
        <v>43557</v>
      </c>
      <c r="I1888" t="s">
        <v>11394</v>
      </c>
      <c r="J1888">
        <v>65203</v>
      </c>
      <c r="K1888" t="s">
        <v>11395</v>
      </c>
      <c r="L1888" t="s">
        <v>17</v>
      </c>
      <c r="M1888" t="s">
        <v>11396</v>
      </c>
      <c r="N1888" t="s">
        <v>11397</v>
      </c>
      <c r="O1888" t="s">
        <v>11398</v>
      </c>
      <c r="P1888" t="s">
        <v>11399</v>
      </c>
      <c r="Q1888" t="s">
        <v>1621</v>
      </c>
    </row>
    <row r="1889" spans="1:18" x14ac:dyDescent="0.25">
      <c r="A1889" t="s">
        <v>192</v>
      </c>
      <c r="B1889" t="s">
        <v>11400</v>
      </c>
      <c r="C1889" t="s">
        <v>11401</v>
      </c>
      <c r="D1889" t="s">
        <v>11401</v>
      </c>
      <c r="E1889" t="s">
        <v>1338</v>
      </c>
      <c r="F1889" s="1">
        <v>43336</v>
      </c>
      <c r="G1889" s="1">
        <v>44431</v>
      </c>
      <c r="I1889" t="s">
        <v>11402</v>
      </c>
      <c r="J1889">
        <v>6806</v>
      </c>
      <c r="K1889" t="s">
        <v>11403</v>
      </c>
      <c r="L1889" t="s">
        <v>197</v>
      </c>
      <c r="M1889" t="s">
        <v>11404</v>
      </c>
      <c r="N1889" t="s">
        <v>11405</v>
      </c>
      <c r="O1889" t="s">
        <v>11406</v>
      </c>
      <c r="P1889" t="s">
        <v>1698</v>
      </c>
      <c r="Q1889" t="s">
        <v>4806</v>
      </c>
    </row>
    <row r="1890" spans="1:18" x14ac:dyDescent="0.25">
      <c r="A1890" t="s">
        <v>201</v>
      </c>
      <c r="B1890" t="s">
        <v>11407</v>
      </c>
      <c r="C1890" t="s">
        <v>11408</v>
      </c>
      <c r="D1890" t="s">
        <v>11408</v>
      </c>
      <c r="E1890" t="s">
        <v>1338</v>
      </c>
      <c r="F1890" s="1">
        <v>42951</v>
      </c>
      <c r="G1890" s="1">
        <v>44047</v>
      </c>
      <c r="I1890" t="s">
        <v>11409</v>
      </c>
      <c r="K1890" t="s">
        <v>11410</v>
      </c>
      <c r="L1890" t="s">
        <v>7809</v>
      </c>
      <c r="M1890" t="s">
        <v>11411</v>
      </c>
      <c r="N1890" t="s">
        <v>11412</v>
      </c>
      <c r="O1890" t="s">
        <v>11413</v>
      </c>
      <c r="P1890" t="s">
        <v>1854</v>
      </c>
      <c r="Q1890" t="s">
        <v>1089</v>
      </c>
    </row>
    <row r="1891" spans="1:18" x14ac:dyDescent="0.25">
      <c r="A1891" t="s">
        <v>140</v>
      </c>
      <c r="B1891" t="s">
        <v>11414</v>
      </c>
      <c r="C1891" t="s">
        <v>11415</v>
      </c>
      <c r="D1891" t="s">
        <v>11415</v>
      </c>
      <c r="E1891" t="s">
        <v>1338</v>
      </c>
      <c r="F1891" s="1">
        <v>43500</v>
      </c>
      <c r="G1891" s="1">
        <v>44227</v>
      </c>
      <c r="I1891" t="s">
        <v>11416</v>
      </c>
      <c r="J1891">
        <v>9900</v>
      </c>
      <c r="K1891" t="s">
        <v>11417</v>
      </c>
      <c r="L1891" t="s">
        <v>239</v>
      </c>
      <c r="P1891" t="s">
        <v>11418</v>
      </c>
      <c r="Q1891" t="s">
        <v>2244</v>
      </c>
    </row>
    <row r="1892" spans="1:18" x14ac:dyDescent="0.25">
      <c r="A1892" t="s">
        <v>59</v>
      </c>
      <c r="B1892" t="s">
        <v>11419</v>
      </c>
      <c r="C1892" t="s">
        <v>11420</v>
      </c>
      <c r="D1892" t="s">
        <v>11420</v>
      </c>
      <c r="E1892" t="s">
        <v>1338</v>
      </c>
      <c r="F1892" s="1">
        <v>42390</v>
      </c>
      <c r="G1892" s="1">
        <v>43485</v>
      </c>
      <c r="I1892" t="s">
        <v>11421</v>
      </c>
      <c r="J1892">
        <v>84</v>
      </c>
      <c r="K1892" t="s">
        <v>1340</v>
      </c>
      <c r="L1892" t="s">
        <v>66</v>
      </c>
      <c r="M1892" t="s">
        <v>11422</v>
      </c>
      <c r="N1892" t="s">
        <v>11423</v>
      </c>
      <c r="O1892" t="s">
        <v>11424</v>
      </c>
      <c r="P1892" t="s">
        <v>70</v>
      </c>
      <c r="Q1892" t="s">
        <v>11273</v>
      </c>
    </row>
    <row r="1893" spans="1:18" x14ac:dyDescent="0.25">
      <c r="A1893" t="s">
        <v>124</v>
      </c>
      <c r="B1893" t="s">
        <v>11425</v>
      </c>
      <c r="C1893" t="s">
        <v>11426</v>
      </c>
      <c r="D1893" t="s">
        <v>11426</v>
      </c>
      <c r="E1893" t="s">
        <v>1338</v>
      </c>
      <c r="F1893" s="1">
        <v>42564</v>
      </c>
      <c r="G1893" s="1">
        <v>43658</v>
      </c>
      <c r="I1893" t="s">
        <v>11427</v>
      </c>
      <c r="J1893" t="s">
        <v>11428</v>
      </c>
      <c r="K1893" t="s">
        <v>1290</v>
      </c>
      <c r="L1893" t="s">
        <v>120</v>
      </c>
      <c r="P1893" t="s">
        <v>1630</v>
      </c>
      <c r="Q1893" t="s">
        <v>11429</v>
      </c>
    </row>
    <row r="1894" spans="1:18" x14ac:dyDescent="0.25">
      <c r="A1894" t="s">
        <v>39</v>
      </c>
      <c r="B1894" t="s">
        <v>11430</v>
      </c>
      <c r="C1894" t="s">
        <v>11431</v>
      </c>
      <c r="D1894" t="s">
        <v>11431</v>
      </c>
      <c r="E1894" t="s">
        <v>1338</v>
      </c>
      <c r="F1894" s="1">
        <v>43193</v>
      </c>
      <c r="G1894" s="1">
        <v>44288</v>
      </c>
      <c r="I1894" t="s">
        <v>11432</v>
      </c>
      <c r="J1894" t="s">
        <v>11433</v>
      </c>
      <c r="K1894" t="s">
        <v>503</v>
      </c>
      <c r="L1894" t="s">
        <v>45</v>
      </c>
      <c r="M1894" t="s">
        <v>11434</v>
      </c>
      <c r="N1894" t="s">
        <v>11435</v>
      </c>
      <c r="O1894" t="s">
        <v>11436</v>
      </c>
      <c r="P1894" t="s">
        <v>11437</v>
      </c>
      <c r="Q1894" t="s">
        <v>1621</v>
      </c>
    </row>
    <row r="1895" spans="1:18" x14ac:dyDescent="0.25">
      <c r="A1895" t="s">
        <v>319</v>
      </c>
      <c r="B1895" t="s">
        <v>11438</v>
      </c>
      <c r="C1895" t="s">
        <v>11439</v>
      </c>
      <c r="D1895" t="s">
        <v>11439</v>
      </c>
      <c r="E1895" t="s">
        <v>1338</v>
      </c>
      <c r="F1895" s="1">
        <v>43158</v>
      </c>
      <c r="G1895" s="1">
        <v>44253</v>
      </c>
      <c r="I1895" t="s">
        <v>11440</v>
      </c>
      <c r="J1895" t="s">
        <v>11441</v>
      </c>
      <c r="K1895" t="s">
        <v>11442</v>
      </c>
      <c r="L1895" t="s">
        <v>45</v>
      </c>
      <c r="M1895" t="s">
        <v>11443</v>
      </c>
      <c r="N1895" t="s">
        <v>11444</v>
      </c>
      <c r="O1895" t="s">
        <v>11445</v>
      </c>
      <c r="P1895" t="s">
        <v>11446</v>
      </c>
      <c r="Q1895" t="s">
        <v>1621</v>
      </c>
      <c r="R1895" t="s">
        <v>11447</v>
      </c>
    </row>
    <row r="1896" spans="1:18" x14ac:dyDescent="0.25">
      <c r="A1896" t="s">
        <v>77</v>
      </c>
      <c r="B1896" t="s">
        <v>11448</v>
      </c>
      <c r="C1896" t="s">
        <v>11449</v>
      </c>
      <c r="D1896" t="s">
        <v>11449</v>
      </c>
      <c r="E1896" t="s">
        <v>1338</v>
      </c>
      <c r="F1896" s="1">
        <v>43122</v>
      </c>
      <c r="G1896" s="1">
        <v>44217</v>
      </c>
      <c r="I1896" t="s">
        <v>11450</v>
      </c>
      <c r="K1896" t="s">
        <v>559</v>
      </c>
      <c r="L1896" t="s">
        <v>45</v>
      </c>
      <c r="M1896" t="s">
        <v>11451</v>
      </c>
      <c r="O1896" t="s">
        <v>11452</v>
      </c>
      <c r="P1896" t="s">
        <v>1434</v>
      </c>
      <c r="Q1896" t="s">
        <v>1933</v>
      </c>
    </row>
    <row r="1897" spans="1:18" x14ac:dyDescent="0.25">
      <c r="A1897" t="s">
        <v>192</v>
      </c>
      <c r="B1897" t="s">
        <v>11453</v>
      </c>
      <c r="C1897" t="s">
        <v>11454</v>
      </c>
      <c r="D1897" t="s">
        <v>11454</v>
      </c>
      <c r="E1897" t="s">
        <v>1338</v>
      </c>
      <c r="F1897" s="1">
        <v>42619</v>
      </c>
      <c r="G1897" s="1">
        <v>43713</v>
      </c>
      <c r="I1897" t="s">
        <v>11455</v>
      </c>
      <c r="J1897">
        <v>8153</v>
      </c>
      <c r="K1897" t="s">
        <v>11456</v>
      </c>
      <c r="L1897" t="s">
        <v>197</v>
      </c>
      <c r="M1897" t="s">
        <v>11457</v>
      </c>
      <c r="N1897" t="s">
        <v>11458</v>
      </c>
      <c r="O1897" t="s">
        <v>11459</v>
      </c>
      <c r="P1897" t="s">
        <v>70</v>
      </c>
      <c r="Q1897" t="s">
        <v>11460</v>
      </c>
    </row>
    <row r="1898" spans="1:18" x14ac:dyDescent="0.25">
      <c r="A1898" t="s">
        <v>114</v>
      </c>
      <c r="B1898" t="s">
        <v>11461</v>
      </c>
      <c r="C1898" t="s">
        <v>11462</v>
      </c>
      <c r="D1898" t="s">
        <v>11462</v>
      </c>
      <c r="E1898" t="s">
        <v>1338</v>
      </c>
      <c r="F1898" s="1">
        <v>42970</v>
      </c>
      <c r="G1898" s="1">
        <v>44054</v>
      </c>
      <c r="I1898" t="s">
        <v>11463</v>
      </c>
      <c r="J1898" t="s">
        <v>10209</v>
      </c>
      <c r="K1898" t="s">
        <v>1290</v>
      </c>
      <c r="L1898" t="s">
        <v>120</v>
      </c>
      <c r="M1898" t="s">
        <v>11464</v>
      </c>
      <c r="N1898" t="s">
        <v>11465</v>
      </c>
      <c r="O1898" t="s">
        <v>11466</v>
      </c>
      <c r="P1898" t="s">
        <v>2209</v>
      </c>
      <c r="Q1898" t="s">
        <v>3549</v>
      </c>
    </row>
    <row r="1899" spans="1:18" x14ac:dyDescent="0.25">
      <c r="A1899" t="s">
        <v>192</v>
      </c>
      <c r="B1899" t="s">
        <v>11467</v>
      </c>
      <c r="C1899" t="s">
        <v>11468</v>
      </c>
      <c r="D1899" t="s">
        <v>11468</v>
      </c>
      <c r="E1899" t="s">
        <v>1338</v>
      </c>
      <c r="F1899" s="1">
        <v>43421</v>
      </c>
      <c r="G1899" s="1">
        <v>44516</v>
      </c>
      <c r="I1899" t="s">
        <v>11469</v>
      </c>
      <c r="J1899">
        <v>9015</v>
      </c>
      <c r="K1899" t="s">
        <v>11470</v>
      </c>
      <c r="L1899" t="s">
        <v>197</v>
      </c>
      <c r="M1899" t="s">
        <v>11471</v>
      </c>
      <c r="O1899" t="s">
        <v>11472</v>
      </c>
      <c r="P1899" t="s">
        <v>8555</v>
      </c>
      <c r="Q1899" t="s">
        <v>11473</v>
      </c>
      <c r="R1899" t="s">
        <v>11474</v>
      </c>
    </row>
    <row r="1900" spans="1:18" x14ac:dyDescent="0.25">
      <c r="A1900" t="s">
        <v>114</v>
      </c>
      <c r="B1900" t="s">
        <v>11475</v>
      </c>
      <c r="C1900" t="s">
        <v>11476</v>
      </c>
      <c r="D1900" t="s">
        <v>11476</v>
      </c>
      <c r="E1900" t="s">
        <v>1338</v>
      </c>
      <c r="F1900" s="1">
        <v>43039</v>
      </c>
      <c r="G1900" s="1">
        <v>44134</v>
      </c>
      <c r="I1900" t="s">
        <v>11477</v>
      </c>
      <c r="J1900">
        <v>20249</v>
      </c>
      <c r="K1900" t="s">
        <v>264</v>
      </c>
      <c r="L1900" t="s">
        <v>17</v>
      </c>
      <c r="M1900" t="s">
        <v>11478</v>
      </c>
      <c r="N1900" t="s">
        <v>11479</v>
      </c>
      <c r="O1900" t="s">
        <v>11480</v>
      </c>
      <c r="P1900" t="s">
        <v>1088</v>
      </c>
      <c r="Q1900" t="s">
        <v>880</v>
      </c>
    </row>
    <row r="1901" spans="1:18" x14ac:dyDescent="0.25">
      <c r="A1901" t="s">
        <v>721</v>
      </c>
      <c r="B1901" t="s">
        <v>11481</v>
      </c>
      <c r="C1901" t="s">
        <v>11482</v>
      </c>
      <c r="D1901" t="s">
        <v>11482</v>
      </c>
      <c r="E1901" t="s">
        <v>1338</v>
      </c>
      <c r="F1901" s="1">
        <v>42877</v>
      </c>
      <c r="G1901" s="1">
        <v>43972</v>
      </c>
      <c r="I1901" t="s">
        <v>11483</v>
      </c>
      <c r="J1901" t="s">
        <v>11484</v>
      </c>
      <c r="K1901" t="s">
        <v>7772</v>
      </c>
      <c r="L1901" t="s">
        <v>151</v>
      </c>
      <c r="M1901" t="s">
        <v>11485</v>
      </c>
      <c r="N1901" t="s">
        <v>11486</v>
      </c>
      <c r="O1901" t="s">
        <v>11487</v>
      </c>
      <c r="P1901" t="s">
        <v>4994</v>
      </c>
      <c r="Q1901" t="s">
        <v>8097</v>
      </c>
    </row>
    <row r="1902" spans="1:18" x14ac:dyDescent="0.25">
      <c r="A1902" t="s">
        <v>381</v>
      </c>
      <c r="B1902" t="s">
        <v>11488</v>
      </c>
      <c r="C1902" t="s">
        <v>11489</v>
      </c>
      <c r="D1902" t="s">
        <v>11490</v>
      </c>
      <c r="E1902" t="s">
        <v>1338</v>
      </c>
      <c r="F1902" s="1">
        <v>42629</v>
      </c>
      <c r="G1902" s="1">
        <v>43723</v>
      </c>
      <c r="I1902" t="s">
        <v>11491</v>
      </c>
      <c r="J1902">
        <v>75104</v>
      </c>
      <c r="K1902" t="s">
        <v>6791</v>
      </c>
      <c r="L1902" t="s">
        <v>387</v>
      </c>
      <c r="P1902" t="s">
        <v>2038</v>
      </c>
      <c r="Q1902" t="s">
        <v>4557</v>
      </c>
    </row>
    <row r="1903" spans="1:18" x14ac:dyDescent="0.25">
      <c r="A1903" t="s">
        <v>201</v>
      </c>
      <c r="B1903" t="s">
        <v>11492</v>
      </c>
      <c r="C1903" t="s">
        <v>11493</v>
      </c>
      <c r="D1903" t="s">
        <v>11493</v>
      </c>
      <c r="E1903" t="s">
        <v>1338</v>
      </c>
      <c r="F1903" s="1">
        <v>42667</v>
      </c>
      <c r="G1903" s="1">
        <v>43761</v>
      </c>
      <c r="I1903" t="s">
        <v>11494</v>
      </c>
      <c r="J1903">
        <v>51100</v>
      </c>
      <c r="K1903" t="s">
        <v>11495</v>
      </c>
      <c r="L1903" t="s">
        <v>32</v>
      </c>
      <c r="M1903" t="s">
        <v>11496</v>
      </c>
      <c r="N1903">
        <v>390573477342</v>
      </c>
      <c r="P1903" t="s">
        <v>1610</v>
      </c>
      <c r="Q1903" t="s">
        <v>4806</v>
      </c>
    </row>
    <row r="1904" spans="1:18" x14ac:dyDescent="0.25">
      <c r="A1904" t="s">
        <v>201</v>
      </c>
      <c r="B1904" t="s">
        <v>11497</v>
      </c>
      <c r="C1904" t="s">
        <v>11498</v>
      </c>
      <c r="D1904" t="s">
        <v>11498</v>
      </c>
      <c r="E1904" t="s">
        <v>1338</v>
      </c>
      <c r="F1904" s="1">
        <v>42604</v>
      </c>
      <c r="G1904" s="1">
        <v>43698</v>
      </c>
      <c r="I1904" t="s">
        <v>11499</v>
      </c>
      <c r="J1904">
        <v>624</v>
      </c>
      <c r="K1904" t="s">
        <v>11500</v>
      </c>
      <c r="L1904" t="s">
        <v>755</v>
      </c>
      <c r="P1904" t="s">
        <v>11501</v>
      </c>
      <c r="Q1904" t="s">
        <v>11502</v>
      </c>
    </row>
    <row r="1905" spans="1:18" x14ac:dyDescent="0.25">
      <c r="A1905" t="s">
        <v>178</v>
      </c>
      <c r="B1905" t="s">
        <v>11503</v>
      </c>
      <c r="C1905" t="s">
        <v>11504</v>
      </c>
      <c r="D1905" t="s">
        <v>11504</v>
      </c>
      <c r="E1905" t="s">
        <v>1338</v>
      </c>
      <c r="F1905" s="1">
        <v>43161</v>
      </c>
      <c r="G1905" s="1">
        <v>44256</v>
      </c>
      <c r="I1905" t="s">
        <v>11505</v>
      </c>
      <c r="J1905" t="s">
        <v>11506</v>
      </c>
      <c r="K1905" t="s">
        <v>2404</v>
      </c>
      <c r="L1905" t="s">
        <v>778</v>
      </c>
      <c r="P1905" t="s">
        <v>1630</v>
      </c>
      <c r="Q1905" t="s">
        <v>11507</v>
      </c>
    </row>
    <row r="1906" spans="1:18" x14ac:dyDescent="0.25">
      <c r="A1906" t="s">
        <v>39</v>
      </c>
      <c r="B1906" t="s">
        <v>11508</v>
      </c>
      <c r="C1906" t="s">
        <v>11509</v>
      </c>
      <c r="D1906" t="s">
        <v>11509</v>
      </c>
      <c r="E1906" t="s">
        <v>1338</v>
      </c>
      <c r="F1906" s="1">
        <v>42719</v>
      </c>
      <c r="G1906" s="1">
        <v>43813</v>
      </c>
      <c r="I1906" t="s">
        <v>11510</v>
      </c>
      <c r="J1906" t="s">
        <v>11511</v>
      </c>
      <c r="K1906" t="s">
        <v>6610</v>
      </c>
      <c r="L1906" t="s">
        <v>45</v>
      </c>
      <c r="P1906" t="s">
        <v>7973</v>
      </c>
      <c r="Q1906" t="s">
        <v>2490</v>
      </c>
      <c r="R1906" t="s">
        <v>11512</v>
      </c>
    </row>
    <row r="1907" spans="1:18" x14ac:dyDescent="0.25">
      <c r="A1907" t="s">
        <v>319</v>
      </c>
      <c r="B1907" t="s">
        <v>11513</v>
      </c>
      <c r="C1907" t="s">
        <v>11514</v>
      </c>
      <c r="D1907" t="s">
        <v>11514</v>
      </c>
      <c r="E1907" t="s">
        <v>1338</v>
      </c>
      <c r="F1907" s="1">
        <v>43159</v>
      </c>
      <c r="G1907" s="1">
        <v>44128</v>
      </c>
      <c r="I1907" t="s">
        <v>11515</v>
      </c>
      <c r="J1907" t="s">
        <v>11516</v>
      </c>
      <c r="K1907" t="s">
        <v>1636</v>
      </c>
      <c r="L1907" t="s">
        <v>45</v>
      </c>
      <c r="P1907" t="s">
        <v>11517</v>
      </c>
      <c r="Q1907" t="s">
        <v>1621</v>
      </c>
      <c r="R1907" t="s">
        <v>11518</v>
      </c>
    </row>
    <row r="1908" spans="1:18" x14ac:dyDescent="0.25">
      <c r="A1908" t="s">
        <v>274</v>
      </c>
      <c r="B1908" t="s">
        <v>11519</v>
      </c>
      <c r="C1908" t="s">
        <v>11520</v>
      </c>
      <c r="D1908" t="s">
        <v>11520</v>
      </c>
      <c r="E1908" t="s">
        <v>1338</v>
      </c>
      <c r="F1908" s="1">
        <v>42524</v>
      </c>
      <c r="G1908" s="1">
        <v>43618</v>
      </c>
      <c r="I1908" t="s">
        <v>11521</v>
      </c>
      <c r="J1908" t="s">
        <v>11522</v>
      </c>
      <c r="K1908" t="s">
        <v>11523</v>
      </c>
      <c r="L1908" t="s">
        <v>151</v>
      </c>
      <c r="M1908" t="s">
        <v>11524</v>
      </c>
      <c r="N1908" t="s">
        <v>11525</v>
      </c>
      <c r="O1908" t="s">
        <v>11526</v>
      </c>
      <c r="P1908" t="s">
        <v>70</v>
      </c>
      <c r="Q1908" t="s">
        <v>1621</v>
      </c>
    </row>
    <row r="1909" spans="1:18" x14ac:dyDescent="0.25">
      <c r="A1909" t="s">
        <v>192</v>
      </c>
      <c r="B1909" t="s">
        <v>11527</v>
      </c>
      <c r="C1909" t="s">
        <v>11528</v>
      </c>
      <c r="D1909" t="s">
        <v>11528</v>
      </c>
      <c r="E1909" t="s">
        <v>1338</v>
      </c>
      <c r="F1909" s="1">
        <v>42656</v>
      </c>
      <c r="G1909" s="1">
        <v>43750</v>
      </c>
      <c r="I1909" t="s">
        <v>11529</v>
      </c>
      <c r="J1909">
        <v>5600</v>
      </c>
      <c r="K1909" t="s">
        <v>11530</v>
      </c>
      <c r="L1909" t="s">
        <v>197</v>
      </c>
      <c r="Q1909" t="s">
        <v>3960</v>
      </c>
    </row>
    <row r="1910" spans="1:18" x14ac:dyDescent="0.25">
      <c r="A1910" t="s">
        <v>114</v>
      </c>
      <c r="B1910" t="s">
        <v>11531</v>
      </c>
      <c r="C1910" t="s">
        <v>11532</v>
      </c>
      <c r="D1910" t="s">
        <v>11532</v>
      </c>
      <c r="E1910" t="s">
        <v>1338</v>
      </c>
      <c r="F1910" s="1">
        <v>42857</v>
      </c>
      <c r="G1910" s="1">
        <v>43952</v>
      </c>
      <c r="I1910" t="s">
        <v>11533</v>
      </c>
      <c r="J1910">
        <v>700000</v>
      </c>
      <c r="K1910" t="s">
        <v>9738</v>
      </c>
      <c r="L1910" t="s">
        <v>66</v>
      </c>
      <c r="M1910" t="s">
        <v>11534</v>
      </c>
      <c r="N1910" t="s">
        <v>11535</v>
      </c>
      <c r="O1910" t="s">
        <v>11536</v>
      </c>
      <c r="P1910" t="s">
        <v>2785</v>
      </c>
      <c r="Q1910" t="s">
        <v>6733</v>
      </c>
    </row>
    <row r="1911" spans="1:18" x14ac:dyDescent="0.25">
      <c r="A1911" t="s">
        <v>11</v>
      </c>
      <c r="B1911" t="s">
        <v>11537</v>
      </c>
      <c r="C1911" t="s">
        <v>11538</v>
      </c>
      <c r="D1911" t="s">
        <v>11538</v>
      </c>
      <c r="E1911" t="s">
        <v>1338</v>
      </c>
      <c r="F1911" s="1">
        <v>42512</v>
      </c>
      <c r="G1911" s="1">
        <v>43606</v>
      </c>
      <c r="I1911" t="s">
        <v>11539</v>
      </c>
      <c r="J1911">
        <v>64560</v>
      </c>
      <c r="K1911" t="s">
        <v>11540</v>
      </c>
      <c r="L1911" t="s">
        <v>17</v>
      </c>
      <c r="M1911" t="s">
        <v>11541</v>
      </c>
      <c r="N1911" t="s">
        <v>11542</v>
      </c>
      <c r="O1911" t="s">
        <v>11543</v>
      </c>
      <c r="P1911" t="s">
        <v>3933</v>
      </c>
      <c r="Q1911" t="s">
        <v>5504</v>
      </c>
      <c r="R1911" t="s">
        <v>11544</v>
      </c>
    </row>
    <row r="1912" spans="1:18" x14ac:dyDescent="0.25">
      <c r="A1912" t="s">
        <v>59</v>
      </c>
      <c r="B1912" t="s">
        <v>11545</v>
      </c>
      <c r="C1912" t="s">
        <v>11546</v>
      </c>
      <c r="D1912" t="s">
        <v>11546</v>
      </c>
      <c r="E1912" t="s">
        <v>1338</v>
      </c>
      <c r="F1912" s="1">
        <v>42801</v>
      </c>
      <c r="G1912" s="1">
        <v>43896</v>
      </c>
      <c r="I1912" t="s">
        <v>11547</v>
      </c>
      <c r="J1912">
        <v>94460</v>
      </c>
      <c r="K1912" t="s">
        <v>11548</v>
      </c>
      <c r="L1912" t="s">
        <v>224</v>
      </c>
      <c r="P1912" t="s">
        <v>11549</v>
      </c>
      <c r="Q1912" t="s">
        <v>1407</v>
      </c>
      <c r="R1912" t="s">
        <v>11550</v>
      </c>
    </row>
    <row r="1913" spans="1:18" x14ac:dyDescent="0.25">
      <c r="A1913" t="s">
        <v>192</v>
      </c>
      <c r="B1913" t="s">
        <v>11551</v>
      </c>
      <c r="C1913" t="s">
        <v>11552</v>
      </c>
      <c r="D1913" t="s">
        <v>11552</v>
      </c>
      <c r="E1913" t="s">
        <v>1338</v>
      </c>
      <c r="F1913" s="1">
        <v>43480</v>
      </c>
      <c r="G1913" s="1">
        <v>43569</v>
      </c>
      <c r="I1913" t="s">
        <v>11553</v>
      </c>
      <c r="J1913">
        <v>4050</v>
      </c>
      <c r="K1913" t="s">
        <v>11554</v>
      </c>
      <c r="L1913" t="s">
        <v>730</v>
      </c>
      <c r="P1913" t="s">
        <v>11555</v>
      </c>
      <c r="Q1913" t="s">
        <v>3853</v>
      </c>
      <c r="R1913" t="s">
        <v>11556</v>
      </c>
    </row>
    <row r="1914" spans="1:18" x14ac:dyDescent="0.25">
      <c r="A1914" t="s">
        <v>59</v>
      </c>
      <c r="B1914" t="s">
        <v>11557</v>
      </c>
      <c r="C1914" t="s">
        <v>11558</v>
      </c>
      <c r="D1914" t="s">
        <v>11558</v>
      </c>
      <c r="E1914" t="s">
        <v>1338</v>
      </c>
      <c r="F1914" s="1">
        <v>43119</v>
      </c>
      <c r="G1914" s="1">
        <v>44214</v>
      </c>
      <c r="I1914" t="s">
        <v>11559</v>
      </c>
      <c r="J1914">
        <v>94619</v>
      </c>
      <c r="K1914" t="s">
        <v>5874</v>
      </c>
      <c r="L1914" t="s">
        <v>224</v>
      </c>
      <c r="M1914" t="s">
        <v>11560</v>
      </c>
      <c r="O1914" t="s">
        <v>11561</v>
      </c>
      <c r="P1914" t="s">
        <v>5947</v>
      </c>
      <c r="Q1914" t="s">
        <v>11562</v>
      </c>
    </row>
    <row r="1915" spans="1:18" x14ac:dyDescent="0.25">
      <c r="A1915" t="s">
        <v>77</v>
      </c>
      <c r="B1915" t="s">
        <v>11563</v>
      </c>
      <c r="C1915" t="s">
        <v>11564</v>
      </c>
      <c r="D1915" t="s">
        <v>11564</v>
      </c>
      <c r="E1915" t="s">
        <v>1338</v>
      </c>
      <c r="F1915" s="1">
        <v>43460</v>
      </c>
      <c r="G1915" s="1">
        <v>44555</v>
      </c>
      <c r="I1915" t="s">
        <v>11565</v>
      </c>
      <c r="K1915" t="s">
        <v>11566</v>
      </c>
      <c r="L1915" t="s">
        <v>318</v>
      </c>
      <c r="P1915" t="s">
        <v>1463</v>
      </c>
      <c r="Q1915" t="s">
        <v>6313</v>
      </c>
    </row>
    <row r="1916" spans="1:18" x14ac:dyDescent="0.25">
      <c r="A1916" t="s">
        <v>72</v>
      </c>
      <c r="B1916" t="s">
        <v>11567</v>
      </c>
      <c r="C1916" t="s">
        <v>11568</v>
      </c>
      <c r="D1916" t="s">
        <v>11568</v>
      </c>
      <c r="E1916" t="s">
        <v>1338</v>
      </c>
      <c r="F1916" s="1">
        <v>43271</v>
      </c>
      <c r="G1916" s="1">
        <v>44366</v>
      </c>
      <c r="I1916" t="s">
        <v>11569</v>
      </c>
      <c r="J1916">
        <v>17335</v>
      </c>
      <c r="K1916" t="s">
        <v>11570</v>
      </c>
      <c r="L1916" t="s">
        <v>17</v>
      </c>
      <c r="M1916" t="s">
        <v>11571</v>
      </c>
      <c r="O1916" t="s">
        <v>10582</v>
      </c>
      <c r="P1916" t="s">
        <v>1823</v>
      </c>
      <c r="Q1916" t="s">
        <v>2083</v>
      </c>
    </row>
    <row r="1917" spans="1:18" x14ac:dyDescent="0.25">
      <c r="A1917" t="s">
        <v>274</v>
      </c>
      <c r="B1917" t="s">
        <v>11572</v>
      </c>
      <c r="C1917" t="s">
        <v>11573</v>
      </c>
      <c r="D1917" t="s">
        <v>11573</v>
      </c>
      <c r="E1917" t="s">
        <v>1338</v>
      </c>
      <c r="F1917" s="1">
        <v>43070</v>
      </c>
      <c r="G1917" s="1">
        <v>44165</v>
      </c>
      <c r="I1917" t="s">
        <v>11574</v>
      </c>
      <c r="J1917" t="s">
        <v>11575</v>
      </c>
      <c r="K1917" t="s">
        <v>1927</v>
      </c>
      <c r="L1917" t="s">
        <v>234</v>
      </c>
      <c r="M1917" t="s">
        <v>11576</v>
      </c>
      <c r="N1917" t="s">
        <v>11577</v>
      </c>
      <c r="O1917" t="s">
        <v>11578</v>
      </c>
      <c r="P1917" t="s">
        <v>3524</v>
      </c>
      <c r="Q1917" t="s">
        <v>9051</v>
      </c>
      <c r="R1917" t="s">
        <v>11579</v>
      </c>
    </row>
    <row r="1918" spans="1:18" x14ac:dyDescent="0.25">
      <c r="A1918" t="s">
        <v>59</v>
      </c>
      <c r="B1918" t="s">
        <v>11580</v>
      </c>
      <c r="C1918" t="s">
        <v>11581</v>
      </c>
      <c r="D1918" t="s">
        <v>11581</v>
      </c>
      <c r="E1918" t="s">
        <v>1338</v>
      </c>
      <c r="F1918" s="1">
        <v>42565</v>
      </c>
      <c r="G1918" s="1">
        <v>43659</v>
      </c>
      <c r="I1918" t="s">
        <v>11582</v>
      </c>
      <c r="J1918">
        <v>840272</v>
      </c>
      <c r="K1918" t="s">
        <v>11583</v>
      </c>
      <c r="L1918" t="s">
        <v>66</v>
      </c>
      <c r="P1918" t="s">
        <v>1033</v>
      </c>
      <c r="Q1918" t="s">
        <v>1798</v>
      </c>
    </row>
    <row r="1919" spans="1:18" x14ac:dyDescent="0.25">
      <c r="A1919" t="s">
        <v>77</v>
      </c>
      <c r="B1919" t="s">
        <v>11584</v>
      </c>
      <c r="C1919" t="s">
        <v>11585</v>
      </c>
      <c r="D1919" t="s">
        <v>11585</v>
      </c>
      <c r="E1919" t="s">
        <v>1338</v>
      </c>
      <c r="F1919" s="1">
        <v>43487</v>
      </c>
      <c r="G1919" s="1">
        <v>44582</v>
      </c>
      <c r="I1919" t="s">
        <v>11586</v>
      </c>
      <c r="K1919" t="s">
        <v>11587</v>
      </c>
      <c r="L1919" t="s">
        <v>234</v>
      </c>
      <c r="P1919" t="s">
        <v>1463</v>
      </c>
      <c r="Q1919" t="s">
        <v>2274</v>
      </c>
    </row>
    <row r="1920" spans="1:18" x14ac:dyDescent="0.25">
      <c r="A1920" t="s">
        <v>721</v>
      </c>
      <c r="B1920" t="s">
        <v>11588</v>
      </c>
      <c r="C1920" t="s">
        <v>11589</v>
      </c>
      <c r="D1920" t="s">
        <v>11589</v>
      </c>
      <c r="E1920" t="s">
        <v>1338</v>
      </c>
      <c r="F1920" s="1">
        <v>43185</v>
      </c>
      <c r="G1920" s="1">
        <v>44280</v>
      </c>
      <c r="I1920" t="s">
        <v>11590</v>
      </c>
      <c r="J1920">
        <v>33126</v>
      </c>
      <c r="K1920" t="s">
        <v>1388</v>
      </c>
      <c r="L1920" t="s">
        <v>234</v>
      </c>
      <c r="P1920" t="s">
        <v>1823</v>
      </c>
      <c r="Q1920" t="s">
        <v>1977</v>
      </c>
    </row>
    <row r="1921" spans="1:18" x14ac:dyDescent="0.25">
      <c r="A1921" t="s">
        <v>39</v>
      </c>
      <c r="B1921" t="s">
        <v>11591</v>
      </c>
      <c r="C1921" t="s">
        <v>11592</v>
      </c>
      <c r="D1921" t="s">
        <v>11592</v>
      </c>
      <c r="E1921" t="s">
        <v>1338</v>
      </c>
      <c r="F1921" s="1">
        <v>43104</v>
      </c>
      <c r="G1921" s="1">
        <v>44199</v>
      </c>
      <c r="I1921" t="s">
        <v>11593</v>
      </c>
      <c r="J1921" t="s">
        <v>11594</v>
      </c>
      <c r="K1921" t="s">
        <v>559</v>
      </c>
      <c r="L1921" t="s">
        <v>45</v>
      </c>
      <c r="P1921" t="s">
        <v>3079</v>
      </c>
      <c r="Q1921" t="s">
        <v>1390</v>
      </c>
    </row>
    <row r="1922" spans="1:18" x14ac:dyDescent="0.25">
      <c r="A1922" t="s">
        <v>124</v>
      </c>
      <c r="B1922" t="s">
        <v>11595</v>
      </c>
      <c r="C1922" t="s">
        <v>11596</v>
      </c>
      <c r="D1922" t="s">
        <v>11596</v>
      </c>
      <c r="E1922" t="s">
        <v>1338</v>
      </c>
      <c r="F1922" s="1">
        <v>42703</v>
      </c>
      <c r="G1922" s="1">
        <v>43797</v>
      </c>
      <c r="I1922" t="s">
        <v>11597</v>
      </c>
      <c r="J1922" t="s">
        <v>11598</v>
      </c>
      <c r="K1922" t="s">
        <v>11599</v>
      </c>
      <c r="L1922" t="s">
        <v>66</v>
      </c>
      <c r="P1922" t="s">
        <v>1610</v>
      </c>
      <c r="Q1922" t="s">
        <v>8071</v>
      </c>
    </row>
    <row r="1923" spans="1:18" x14ac:dyDescent="0.25">
      <c r="A1923" t="s">
        <v>124</v>
      </c>
      <c r="B1923" t="s">
        <v>11600</v>
      </c>
      <c r="C1923" t="s">
        <v>11601</v>
      </c>
      <c r="D1923" t="s">
        <v>11601</v>
      </c>
      <c r="E1923" t="s">
        <v>1338</v>
      </c>
      <c r="F1923" s="1">
        <v>43494</v>
      </c>
      <c r="G1923" s="1">
        <v>44589</v>
      </c>
      <c r="I1923" t="s">
        <v>11602</v>
      </c>
      <c r="J1923">
        <v>850000</v>
      </c>
      <c r="K1923" t="s">
        <v>11603</v>
      </c>
      <c r="L1923" t="s">
        <v>66</v>
      </c>
      <c r="M1923" t="s">
        <v>11604</v>
      </c>
      <c r="N1923" t="s">
        <v>11605</v>
      </c>
      <c r="O1923" t="s">
        <v>11606</v>
      </c>
      <c r="P1923" t="s">
        <v>1610</v>
      </c>
      <c r="Q1923" t="s">
        <v>11607</v>
      </c>
    </row>
    <row r="1924" spans="1:18" x14ac:dyDescent="0.25">
      <c r="A1924" t="s">
        <v>59</v>
      </c>
      <c r="B1924" t="s">
        <v>11608</v>
      </c>
      <c r="C1924" t="s">
        <v>11609</v>
      </c>
      <c r="D1924" t="s">
        <v>11609</v>
      </c>
      <c r="E1924" t="s">
        <v>1338</v>
      </c>
      <c r="F1924" s="1">
        <v>42702</v>
      </c>
      <c r="G1924" s="1">
        <v>43796</v>
      </c>
      <c r="I1924" t="s">
        <v>11610</v>
      </c>
      <c r="J1924">
        <v>8</v>
      </c>
      <c r="K1924" t="s">
        <v>11611</v>
      </c>
      <c r="L1924" t="s">
        <v>66</v>
      </c>
      <c r="M1924" t="s">
        <v>11612</v>
      </c>
      <c r="O1924" t="s">
        <v>11613</v>
      </c>
      <c r="P1924" t="s">
        <v>1271</v>
      </c>
      <c r="Q1924" t="s">
        <v>1798</v>
      </c>
    </row>
    <row r="1925" spans="1:18" x14ac:dyDescent="0.25">
      <c r="A1925" t="s">
        <v>59</v>
      </c>
      <c r="B1925" t="s">
        <v>11614</v>
      </c>
      <c r="C1925" t="s">
        <v>11615</v>
      </c>
      <c r="D1925" t="s">
        <v>11616</v>
      </c>
      <c r="E1925" t="s">
        <v>1338</v>
      </c>
      <c r="F1925" s="1">
        <v>42500</v>
      </c>
      <c r="G1925" s="1">
        <v>43594</v>
      </c>
      <c r="I1925" t="s">
        <v>11617</v>
      </c>
      <c r="J1925" t="s">
        <v>606</v>
      </c>
      <c r="K1925" t="s">
        <v>579</v>
      </c>
      <c r="L1925" t="s">
        <v>66</v>
      </c>
      <c r="M1925" t="s">
        <v>11618</v>
      </c>
      <c r="N1925" t="s">
        <v>11619</v>
      </c>
      <c r="O1925" t="s">
        <v>11620</v>
      </c>
      <c r="P1925" t="s">
        <v>1764</v>
      </c>
      <c r="Q1925" t="s">
        <v>880</v>
      </c>
      <c r="R1925" t="s">
        <v>11621</v>
      </c>
    </row>
    <row r="1926" spans="1:18" x14ac:dyDescent="0.25">
      <c r="A1926" t="s">
        <v>319</v>
      </c>
      <c r="B1926" t="s">
        <v>11622</v>
      </c>
      <c r="C1926" t="s">
        <v>11623</v>
      </c>
      <c r="D1926" t="s">
        <v>11623</v>
      </c>
      <c r="E1926" t="s">
        <v>1338</v>
      </c>
      <c r="F1926" s="1">
        <v>43420</v>
      </c>
      <c r="G1926" s="1">
        <v>44109</v>
      </c>
      <c r="I1926" t="s">
        <v>11624</v>
      </c>
      <c r="J1926" t="s">
        <v>11625</v>
      </c>
      <c r="K1926" t="s">
        <v>11626</v>
      </c>
      <c r="L1926" t="s">
        <v>45</v>
      </c>
      <c r="P1926" t="s">
        <v>1434</v>
      </c>
      <c r="Q1926" t="s">
        <v>7961</v>
      </c>
      <c r="R1926" t="s">
        <v>11627</v>
      </c>
    </row>
    <row r="1927" spans="1:18" x14ac:dyDescent="0.25">
      <c r="A1927" t="s">
        <v>140</v>
      </c>
      <c r="B1927" t="s">
        <v>11628</v>
      </c>
      <c r="C1927" t="s">
        <v>11629</v>
      </c>
      <c r="D1927" t="s">
        <v>11629</v>
      </c>
      <c r="E1927" t="s">
        <v>1338</v>
      </c>
      <c r="F1927" s="1">
        <v>43172</v>
      </c>
      <c r="G1927" s="1">
        <v>44267</v>
      </c>
      <c r="I1927" t="s">
        <v>11630</v>
      </c>
      <c r="J1927">
        <v>7000</v>
      </c>
      <c r="K1927" t="s">
        <v>11631</v>
      </c>
      <c r="L1927" t="s">
        <v>57</v>
      </c>
      <c r="M1927" t="s">
        <v>11632</v>
      </c>
      <c r="N1927">
        <v>905530982635</v>
      </c>
      <c r="O1927" t="s">
        <v>11633</v>
      </c>
      <c r="P1927" t="s">
        <v>1610</v>
      </c>
      <c r="Q1927" t="s">
        <v>1615</v>
      </c>
    </row>
    <row r="1928" spans="1:18" x14ac:dyDescent="0.25">
      <c r="A1928" t="s">
        <v>319</v>
      </c>
      <c r="B1928" t="s">
        <v>11634</v>
      </c>
      <c r="C1928" t="s">
        <v>11635</v>
      </c>
      <c r="D1928" t="s">
        <v>11635</v>
      </c>
      <c r="E1928" t="s">
        <v>1338</v>
      </c>
      <c r="F1928" s="1">
        <v>42713</v>
      </c>
      <c r="G1928" s="1">
        <v>43807</v>
      </c>
      <c r="I1928" t="s">
        <v>11636</v>
      </c>
      <c r="J1928" t="s">
        <v>1322</v>
      </c>
      <c r="K1928" t="s">
        <v>559</v>
      </c>
      <c r="L1928" t="s">
        <v>45</v>
      </c>
      <c r="P1928" t="s">
        <v>1271</v>
      </c>
      <c r="Q1928" t="s">
        <v>11637</v>
      </c>
    </row>
    <row r="1929" spans="1:18" x14ac:dyDescent="0.25">
      <c r="A1929" t="s">
        <v>39</v>
      </c>
      <c r="B1929" t="s">
        <v>11638</v>
      </c>
      <c r="C1929" t="s">
        <v>11639</v>
      </c>
      <c r="D1929" t="s">
        <v>11639</v>
      </c>
      <c r="E1929" t="s">
        <v>1338</v>
      </c>
      <c r="F1929" s="1">
        <v>43426</v>
      </c>
      <c r="G1929" s="1">
        <v>44521</v>
      </c>
      <c r="I1929" t="s">
        <v>11640</v>
      </c>
      <c r="J1929" t="s">
        <v>11641</v>
      </c>
      <c r="K1929" t="s">
        <v>6610</v>
      </c>
      <c r="L1929" t="s">
        <v>45</v>
      </c>
      <c r="P1929" t="s">
        <v>11642</v>
      </c>
      <c r="Q1929" t="s">
        <v>1621</v>
      </c>
    </row>
    <row r="1930" spans="1:18" x14ac:dyDescent="0.25">
      <c r="A1930" t="s">
        <v>114</v>
      </c>
      <c r="B1930" t="s">
        <v>11643</v>
      </c>
      <c r="C1930" t="s">
        <v>11644</v>
      </c>
      <c r="D1930" t="s">
        <v>11644</v>
      </c>
      <c r="E1930" t="s">
        <v>1338</v>
      </c>
      <c r="F1930" s="1">
        <v>43195</v>
      </c>
      <c r="G1930" s="1">
        <v>43853</v>
      </c>
      <c r="I1930" t="s">
        <v>11645</v>
      </c>
      <c r="J1930" t="s">
        <v>11646</v>
      </c>
      <c r="K1930" t="s">
        <v>11647</v>
      </c>
      <c r="L1930" t="s">
        <v>120</v>
      </c>
      <c r="P1930" t="s">
        <v>1854</v>
      </c>
      <c r="Q1930" t="s">
        <v>11648</v>
      </c>
    </row>
    <row r="1931" spans="1:18" x14ac:dyDescent="0.25">
      <c r="A1931" t="s">
        <v>515</v>
      </c>
      <c r="B1931" t="s">
        <v>11649</v>
      </c>
      <c r="C1931" t="s">
        <v>11650</v>
      </c>
      <c r="D1931" t="s">
        <v>11650</v>
      </c>
      <c r="E1931" t="s">
        <v>1338</v>
      </c>
      <c r="F1931" s="1">
        <v>42690</v>
      </c>
      <c r="G1931" s="1">
        <v>43784</v>
      </c>
      <c r="I1931" t="s">
        <v>11651</v>
      </c>
      <c r="J1931">
        <v>22000</v>
      </c>
      <c r="K1931" t="s">
        <v>6105</v>
      </c>
      <c r="L1931" t="s">
        <v>675</v>
      </c>
      <c r="M1931" t="s">
        <v>11652</v>
      </c>
      <c r="N1931">
        <v>358400886278</v>
      </c>
      <c r="O1931" t="s">
        <v>11653</v>
      </c>
      <c r="P1931" t="s">
        <v>1630</v>
      </c>
      <c r="Q1931" t="s">
        <v>5851</v>
      </c>
      <c r="R1931" t="s">
        <v>11654</v>
      </c>
    </row>
    <row r="1932" spans="1:18" x14ac:dyDescent="0.25">
      <c r="A1932" t="s">
        <v>72</v>
      </c>
      <c r="B1932" t="s">
        <v>11655</v>
      </c>
      <c r="C1932" t="s">
        <v>11656</v>
      </c>
      <c r="D1932" t="s">
        <v>11656</v>
      </c>
      <c r="E1932" t="s">
        <v>1338</v>
      </c>
      <c r="F1932" s="1">
        <v>42886</v>
      </c>
      <c r="G1932" s="1">
        <v>43981</v>
      </c>
      <c r="I1932" t="s">
        <v>11657</v>
      </c>
      <c r="J1932">
        <v>68126</v>
      </c>
      <c r="K1932" t="s">
        <v>11658</v>
      </c>
      <c r="L1932" t="s">
        <v>2313</v>
      </c>
      <c r="M1932" t="s">
        <v>11659</v>
      </c>
      <c r="N1932" t="s">
        <v>11660</v>
      </c>
      <c r="O1932" t="s">
        <v>11661</v>
      </c>
      <c r="P1932" t="s">
        <v>1881</v>
      </c>
      <c r="Q1932" t="s">
        <v>3594</v>
      </c>
    </row>
    <row r="1933" spans="1:18" x14ac:dyDescent="0.25">
      <c r="A1933" t="s">
        <v>59</v>
      </c>
      <c r="B1933" t="s">
        <v>11662</v>
      </c>
      <c r="C1933" t="s">
        <v>11663</v>
      </c>
      <c r="D1933" t="s">
        <v>11663</v>
      </c>
      <c r="E1933" t="s">
        <v>1338</v>
      </c>
      <c r="F1933" s="1">
        <v>43262</v>
      </c>
      <c r="G1933" s="1">
        <v>43846</v>
      </c>
      <c r="I1933" t="s">
        <v>11664</v>
      </c>
      <c r="J1933" t="s">
        <v>606</v>
      </c>
      <c r="K1933" t="s">
        <v>11665</v>
      </c>
      <c r="L1933" t="s">
        <v>2313</v>
      </c>
      <c r="P1933" t="s">
        <v>1630</v>
      </c>
      <c r="Q1933" t="s">
        <v>1933</v>
      </c>
    </row>
    <row r="1934" spans="1:18" x14ac:dyDescent="0.25">
      <c r="A1934" t="s">
        <v>72</v>
      </c>
      <c r="B1934" t="s">
        <v>11666</v>
      </c>
      <c r="C1934" t="s">
        <v>11667</v>
      </c>
      <c r="D1934" t="s">
        <v>11667</v>
      </c>
      <c r="E1934" t="s">
        <v>1338</v>
      </c>
      <c r="F1934" s="1">
        <v>42852</v>
      </c>
      <c r="G1934" s="1">
        <v>43947</v>
      </c>
      <c r="I1934" t="s">
        <v>11668</v>
      </c>
      <c r="J1934">
        <v>50182</v>
      </c>
      <c r="K1934" t="s">
        <v>11669</v>
      </c>
      <c r="L1934" t="s">
        <v>2313</v>
      </c>
      <c r="P1934" t="s">
        <v>1271</v>
      </c>
      <c r="Q1934" t="s">
        <v>11305</v>
      </c>
    </row>
    <row r="1935" spans="1:18" x14ac:dyDescent="0.25">
      <c r="A1935" t="s">
        <v>59</v>
      </c>
      <c r="B1935" t="s">
        <v>11670</v>
      </c>
      <c r="C1935" t="s">
        <v>11671</v>
      </c>
      <c r="D1935" t="s">
        <v>11671</v>
      </c>
      <c r="E1935" t="s">
        <v>1338</v>
      </c>
      <c r="F1935" s="1">
        <v>43223</v>
      </c>
      <c r="G1935" s="1">
        <v>44318</v>
      </c>
      <c r="I1935" t="s">
        <v>11672</v>
      </c>
      <c r="J1935" t="s">
        <v>11673</v>
      </c>
      <c r="K1935" t="s">
        <v>11674</v>
      </c>
      <c r="L1935" t="s">
        <v>2313</v>
      </c>
      <c r="M1935" t="s">
        <v>11675</v>
      </c>
      <c r="N1935">
        <v>37046365855</v>
      </c>
      <c r="O1935" t="s">
        <v>11676</v>
      </c>
      <c r="P1935" t="s">
        <v>1630</v>
      </c>
      <c r="Q1935" t="s">
        <v>1977</v>
      </c>
    </row>
    <row r="1936" spans="1:18" x14ac:dyDescent="0.25">
      <c r="A1936" t="s">
        <v>59</v>
      </c>
      <c r="B1936" t="s">
        <v>11677</v>
      </c>
      <c r="C1936" t="s">
        <v>11678</v>
      </c>
      <c r="D1936" t="s">
        <v>11678</v>
      </c>
      <c r="E1936" t="s">
        <v>1338</v>
      </c>
      <c r="F1936" s="1">
        <v>43242</v>
      </c>
      <c r="G1936" s="1">
        <v>44337</v>
      </c>
      <c r="I1936" t="s">
        <v>11679</v>
      </c>
      <c r="J1936" t="s">
        <v>11673</v>
      </c>
      <c r="K1936" t="s">
        <v>11680</v>
      </c>
      <c r="L1936" t="s">
        <v>2313</v>
      </c>
      <c r="M1936" t="s">
        <v>11681</v>
      </c>
      <c r="N1936">
        <v>37046365855</v>
      </c>
      <c r="O1936" t="s">
        <v>11682</v>
      </c>
      <c r="P1936" t="s">
        <v>1630</v>
      </c>
      <c r="Q1936" t="s">
        <v>1977</v>
      </c>
    </row>
    <row r="1937" spans="1:18" x14ac:dyDescent="0.25">
      <c r="A1937" t="s">
        <v>11</v>
      </c>
      <c r="B1937" t="s">
        <v>11683</v>
      </c>
      <c r="C1937" t="s">
        <v>11684</v>
      </c>
      <c r="D1937" t="s">
        <v>11684</v>
      </c>
      <c r="E1937" t="s">
        <v>1338</v>
      </c>
      <c r="F1937" s="1">
        <v>43005</v>
      </c>
      <c r="G1937" s="1">
        <v>44100</v>
      </c>
      <c r="I1937" t="s">
        <v>11685</v>
      </c>
      <c r="J1937">
        <v>96155</v>
      </c>
      <c r="K1937" t="s">
        <v>11686</v>
      </c>
      <c r="L1937" t="s">
        <v>2313</v>
      </c>
      <c r="P1937" t="s">
        <v>7620</v>
      </c>
      <c r="Q1937" t="s">
        <v>4860</v>
      </c>
    </row>
    <row r="1938" spans="1:18" x14ac:dyDescent="0.25">
      <c r="A1938" t="s">
        <v>59</v>
      </c>
      <c r="B1938" t="s">
        <v>11687</v>
      </c>
      <c r="C1938" t="s">
        <v>11688</v>
      </c>
      <c r="D1938" t="s">
        <v>11688</v>
      </c>
      <c r="E1938" t="s">
        <v>1338</v>
      </c>
      <c r="F1938" s="1">
        <v>43423</v>
      </c>
      <c r="G1938" s="1">
        <v>44518</v>
      </c>
      <c r="I1938" t="s">
        <v>11689</v>
      </c>
      <c r="J1938" t="s">
        <v>11690</v>
      </c>
      <c r="K1938" t="s">
        <v>11691</v>
      </c>
      <c r="L1938" t="s">
        <v>2313</v>
      </c>
      <c r="M1938" t="s">
        <v>11692</v>
      </c>
      <c r="N1938">
        <v>37069991985</v>
      </c>
      <c r="O1938" t="s">
        <v>11693</v>
      </c>
      <c r="P1938" t="s">
        <v>1630</v>
      </c>
      <c r="Q1938" t="s">
        <v>11694</v>
      </c>
    </row>
    <row r="1939" spans="1:18" x14ac:dyDescent="0.25">
      <c r="A1939" t="s">
        <v>59</v>
      </c>
      <c r="B1939" t="s">
        <v>11695</v>
      </c>
      <c r="C1939" t="s">
        <v>11696</v>
      </c>
      <c r="D1939" t="s">
        <v>11697</v>
      </c>
      <c r="E1939" t="s">
        <v>1338</v>
      </c>
      <c r="F1939" s="1">
        <v>42460</v>
      </c>
      <c r="G1939" s="1">
        <v>43554</v>
      </c>
      <c r="I1939" t="s">
        <v>11698</v>
      </c>
      <c r="J1939" t="s">
        <v>11699</v>
      </c>
      <c r="K1939" t="s">
        <v>11700</v>
      </c>
      <c r="L1939" t="s">
        <v>88</v>
      </c>
      <c r="P1939" t="s">
        <v>1088</v>
      </c>
      <c r="Q1939" t="s">
        <v>4806</v>
      </c>
    </row>
    <row r="1940" spans="1:18" x14ac:dyDescent="0.25">
      <c r="A1940" t="s">
        <v>59</v>
      </c>
      <c r="B1940" t="s">
        <v>11701</v>
      </c>
      <c r="C1940" t="s">
        <v>11702</v>
      </c>
      <c r="D1940" t="s">
        <v>11702</v>
      </c>
      <c r="E1940" t="s">
        <v>1338</v>
      </c>
      <c r="F1940" s="1">
        <v>43394</v>
      </c>
      <c r="G1940" s="1">
        <v>44489</v>
      </c>
      <c r="I1940" t="s">
        <v>11703</v>
      </c>
      <c r="J1940">
        <v>8623</v>
      </c>
      <c r="K1940" t="s">
        <v>11704</v>
      </c>
      <c r="L1940" t="s">
        <v>4612</v>
      </c>
      <c r="M1940" t="s">
        <v>11705</v>
      </c>
      <c r="N1940">
        <v>380457142009</v>
      </c>
      <c r="O1940" t="s">
        <v>11706</v>
      </c>
      <c r="P1940" t="s">
        <v>11707</v>
      </c>
      <c r="Q1940" t="s">
        <v>4613</v>
      </c>
    </row>
    <row r="1941" spans="1:18" x14ac:dyDescent="0.25">
      <c r="A1941" t="s">
        <v>39</v>
      </c>
      <c r="B1941" t="s">
        <v>11708</v>
      </c>
      <c r="C1941" t="s">
        <v>11709</v>
      </c>
      <c r="D1941" t="s">
        <v>11709</v>
      </c>
      <c r="E1941" t="s">
        <v>1338</v>
      </c>
      <c r="F1941" s="1">
        <v>43276</v>
      </c>
      <c r="G1941" s="1">
        <v>44371</v>
      </c>
      <c r="I1941" t="s">
        <v>11710</v>
      </c>
      <c r="J1941">
        <v>92024</v>
      </c>
      <c r="K1941" t="s">
        <v>11711</v>
      </c>
      <c r="L1941" t="s">
        <v>234</v>
      </c>
      <c r="M1941" t="s">
        <v>11712</v>
      </c>
      <c r="P1941" t="s">
        <v>1088</v>
      </c>
      <c r="Q1941" t="s">
        <v>1621</v>
      </c>
    </row>
    <row r="1942" spans="1:18" x14ac:dyDescent="0.25">
      <c r="A1942" t="s">
        <v>192</v>
      </c>
      <c r="B1942" t="s">
        <v>11713</v>
      </c>
      <c r="C1942" t="s">
        <v>11714</v>
      </c>
      <c r="D1942" t="s">
        <v>11714</v>
      </c>
      <c r="E1942" t="s">
        <v>1338</v>
      </c>
      <c r="F1942" s="1">
        <v>43417</v>
      </c>
      <c r="G1942" s="1">
        <v>44512</v>
      </c>
      <c r="I1942" t="s">
        <v>11715</v>
      </c>
      <c r="J1942">
        <v>1227</v>
      </c>
      <c r="K1942" t="s">
        <v>11716</v>
      </c>
      <c r="L1942" t="s">
        <v>197</v>
      </c>
      <c r="M1942" t="s">
        <v>11717</v>
      </c>
      <c r="O1942" t="s">
        <v>11718</v>
      </c>
      <c r="P1942" t="s">
        <v>11719</v>
      </c>
      <c r="Q1942" t="s">
        <v>3133</v>
      </c>
      <c r="R1942" t="s">
        <v>11714</v>
      </c>
    </row>
    <row r="1943" spans="1:18" x14ac:dyDescent="0.25">
      <c r="A1943" t="s">
        <v>397</v>
      </c>
      <c r="B1943" t="s">
        <v>11720</v>
      </c>
      <c r="C1943" t="s">
        <v>11721</v>
      </c>
      <c r="D1943" t="s">
        <v>11721</v>
      </c>
      <c r="E1943" t="s">
        <v>1338</v>
      </c>
      <c r="F1943" s="1">
        <v>43197</v>
      </c>
      <c r="G1943" s="1">
        <v>44292</v>
      </c>
      <c r="I1943" t="s">
        <v>11722</v>
      </c>
      <c r="J1943">
        <v>213</v>
      </c>
      <c r="K1943" t="s">
        <v>2193</v>
      </c>
      <c r="L1943" t="s">
        <v>206</v>
      </c>
      <c r="P1943" t="s">
        <v>1033</v>
      </c>
      <c r="Q1943" t="s">
        <v>6792</v>
      </c>
    </row>
    <row r="1944" spans="1:18" x14ac:dyDescent="0.25">
      <c r="A1944" t="s">
        <v>59</v>
      </c>
      <c r="B1944" t="s">
        <v>11723</v>
      </c>
      <c r="C1944" t="s">
        <v>11724</v>
      </c>
      <c r="D1944" t="s">
        <v>11725</v>
      </c>
      <c r="E1944" t="s">
        <v>1338</v>
      </c>
      <c r="F1944" s="1">
        <v>42671</v>
      </c>
      <c r="G1944" s="1">
        <v>43765</v>
      </c>
      <c r="I1944" t="s">
        <v>11726</v>
      </c>
      <c r="J1944">
        <v>75008</v>
      </c>
      <c r="K1944" t="s">
        <v>4677</v>
      </c>
      <c r="L1944" t="s">
        <v>224</v>
      </c>
      <c r="M1944" t="s">
        <v>11727</v>
      </c>
      <c r="N1944" t="s">
        <v>11728</v>
      </c>
      <c r="O1944" t="s">
        <v>11729</v>
      </c>
      <c r="P1944" t="s">
        <v>1939</v>
      </c>
      <c r="Q1944" t="s">
        <v>1589</v>
      </c>
    </row>
    <row r="1945" spans="1:18" x14ac:dyDescent="0.25">
      <c r="A1945" t="s">
        <v>39</v>
      </c>
      <c r="B1945" t="s">
        <v>11730</v>
      </c>
      <c r="C1945" t="s">
        <v>11731</v>
      </c>
      <c r="D1945" t="s">
        <v>11731</v>
      </c>
      <c r="E1945" t="s">
        <v>1338</v>
      </c>
      <c r="F1945" s="1">
        <v>43283</v>
      </c>
      <c r="G1945" s="1">
        <v>44378</v>
      </c>
      <c r="I1945" t="s">
        <v>11732</v>
      </c>
      <c r="J1945">
        <v>62820</v>
      </c>
      <c r="K1945" t="s">
        <v>11733</v>
      </c>
      <c r="L1945" t="s">
        <v>234</v>
      </c>
      <c r="P1945" t="s">
        <v>11734</v>
      </c>
      <c r="Q1945" t="s">
        <v>1641</v>
      </c>
    </row>
    <row r="1946" spans="1:18" x14ac:dyDescent="0.25">
      <c r="A1946" t="s">
        <v>114</v>
      </c>
      <c r="B1946" t="s">
        <v>11735</v>
      </c>
      <c r="C1946" t="s">
        <v>11736</v>
      </c>
      <c r="D1946" t="s">
        <v>11736</v>
      </c>
      <c r="E1946" t="s">
        <v>1338</v>
      </c>
      <c r="F1946" s="1">
        <v>42535</v>
      </c>
      <c r="G1946" s="1">
        <v>43629</v>
      </c>
      <c r="I1946" t="s">
        <v>11737</v>
      </c>
      <c r="J1946">
        <v>7094</v>
      </c>
      <c r="K1946" t="s">
        <v>11738</v>
      </c>
      <c r="L1946" t="s">
        <v>234</v>
      </c>
      <c r="P1946" t="s">
        <v>7920</v>
      </c>
      <c r="Q1946" t="s">
        <v>11739</v>
      </c>
    </row>
    <row r="1947" spans="1:18" x14ac:dyDescent="0.25">
      <c r="A1947" t="s">
        <v>114</v>
      </c>
      <c r="B1947" t="s">
        <v>11740</v>
      </c>
      <c r="C1947" t="s">
        <v>11741</v>
      </c>
      <c r="D1947" t="s">
        <v>11741</v>
      </c>
      <c r="E1947" t="s">
        <v>1338</v>
      </c>
      <c r="F1947" s="1">
        <v>43282</v>
      </c>
      <c r="G1947" s="1">
        <v>43497</v>
      </c>
      <c r="I1947" t="s">
        <v>11742</v>
      </c>
      <c r="J1947" t="s">
        <v>3758</v>
      </c>
      <c r="K1947" t="s">
        <v>1290</v>
      </c>
      <c r="L1947" t="s">
        <v>120</v>
      </c>
      <c r="M1947" t="s">
        <v>11743</v>
      </c>
      <c r="N1947" t="s">
        <v>11744</v>
      </c>
      <c r="O1947" t="s">
        <v>11745</v>
      </c>
    </row>
    <row r="1948" spans="1:18" x14ac:dyDescent="0.25">
      <c r="A1948" t="s">
        <v>114</v>
      </c>
      <c r="B1948" t="s">
        <v>11746</v>
      </c>
      <c r="C1948" t="s">
        <v>11747</v>
      </c>
      <c r="D1948" t="s">
        <v>11747</v>
      </c>
      <c r="E1948" t="s">
        <v>1338</v>
      </c>
      <c r="F1948" s="1">
        <v>43210</v>
      </c>
      <c r="G1948" s="1">
        <v>44305</v>
      </c>
      <c r="I1948" t="s">
        <v>11748</v>
      </c>
      <c r="J1948" t="s">
        <v>11749</v>
      </c>
      <c r="K1948" t="s">
        <v>1290</v>
      </c>
      <c r="L1948" t="s">
        <v>120</v>
      </c>
      <c r="M1948" t="s">
        <v>11750</v>
      </c>
      <c r="N1948" t="s">
        <v>11751</v>
      </c>
      <c r="O1948" t="s">
        <v>11752</v>
      </c>
      <c r="P1948" t="s">
        <v>11753</v>
      </c>
      <c r="Q1948" t="s">
        <v>3133</v>
      </c>
    </row>
    <row r="1949" spans="1:18" x14ac:dyDescent="0.25">
      <c r="A1949" t="s">
        <v>77</v>
      </c>
      <c r="B1949" t="s">
        <v>11754</v>
      </c>
      <c r="C1949" t="s">
        <v>11755</v>
      </c>
      <c r="D1949" t="s">
        <v>11755</v>
      </c>
      <c r="E1949" t="s">
        <v>1338</v>
      </c>
      <c r="F1949" s="1">
        <v>43246</v>
      </c>
      <c r="G1949" s="1">
        <v>44341</v>
      </c>
      <c r="I1949" t="s">
        <v>11756</v>
      </c>
      <c r="K1949" t="s">
        <v>11757</v>
      </c>
      <c r="L1949" t="s">
        <v>66</v>
      </c>
      <c r="P1949" t="s">
        <v>1033</v>
      </c>
      <c r="Q1949" t="s">
        <v>11758</v>
      </c>
      <c r="R1949" t="s">
        <v>11759</v>
      </c>
    </row>
    <row r="1950" spans="1:18" x14ac:dyDescent="0.25">
      <c r="A1950" t="s">
        <v>59</v>
      </c>
      <c r="B1950" t="s">
        <v>11760</v>
      </c>
      <c r="C1950" t="s">
        <v>11761</v>
      </c>
      <c r="D1950" t="s">
        <v>11761</v>
      </c>
      <c r="E1950" t="s">
        <v>1338</v>
      </c>
      <c r="F1950" s="1">
        <v>43290</v>
      </c>
      <c r="G1950" s="1">
        <v>44385</v>
      </c>
      <c r="I1950" t="s">
        <v>11762</v>
      </c>
      <c r="J1950">
        <v>56530</v>
      </c>
      <c r="K1950" t="s">
        <v>11763</v>
      </c>
      <c r="L1950" t="s">
        <v>224</v>
      </c>
      <c r="P1950" t="s">
        <v>1630</v>
      </c>
      <c r="Q1950" t="s">
        <v>1589</v>
      </c>
    </row>
    <row r="1951" spans="1:18" x14ac:dyDescent="0.25">
      <c r="A1951" t="s">
        <v>626</v>
      </c>
      <c r="B1951" t="s">
        <v>11764</v>
      </c>
      <c r="C1951" t="s">
        <v>11765</v>
      </c>
      <c r="D1951" t="s">
        <v>11765</v>
      </c>
      <c r="E1951" t="s">
        <v>1338</v>
      </c>
      <c r="F1951" s="1">
        <v>43145</v>
      </c>
      <c r="G1951" s="1">
        <v>44240</v>
      </c>
      <c r="I1951" t="s">
        <v>11766</v>
      </c>
      <c r="J1951">
        <v>20099</v>
      </c>
      <c r="K1951" t="s">
        <v>264</v>
      </c>
      <c r="L1951" t="s">
        <v>17</v>
      </c>
      <c r="P1951" t="s">
        <v>11767</v>
      </c>
      <c r="Q1951" t="s">
        <v>5171</v>
      </c>
    </row>
    <row r="1952" spans="1:18" x14ac:dyDescent="0.25">
      <c r="A1952" t="s">
        <v>59</v>
      </c>
      <c r="B1952" t="s">
        <v>11768</v>
      </c>
      <c r="C1952" t="s">
        <v>11769</v>
      </c>
      <c r="D1952" t="s">
        <v>11769</v>
      </c>
      <c r="E1952" t="s">
        <v>1338</v>
      </c>
      <c r="F1952" s="1">
        <v>43314</v>
      </c>
      <c r="G1952" s="1">
        <v>43882</v>
      </c>
      <c r="I1952" t="s">
        <v>11770</v>
      </c>
      <c r="J1952">
        <v>62480</v>
      </c>
      <c r="K1952" t="s">
        <v>8395</v>
      </c>
      <c r="L1952" t="s">
        <v>224</v>
      </c>
      <c r="M1952" t="s">
        <v>11771</v>
      </c>
      <c r="N1952" t="s">
        <v>11772</v>
      </c>
      <c r="O1952" t="s">
        <v>11773</v>
      </c>
      <c r="P1952" t="s">
        <v>1630</v>
      </c>
      <c r="Q1952" t="s">
        <v>1658</v>
      </c>
    </row>
    <row r="1953" spans="1:17" x14ac:dyDescent="0.25">
      <c r="A1953" t="s">
        <v>77</v>
      </c>
      <c r="B1953" t="s">
        <v>11774</v>
      </c>
      <c r="C1953" t="s">
        <v>11775</v>
      </c>
      <c r="D1953" t="s">
        <v>11775</v>
      </c>
      <c r="E1953" t="s">
        <v>1338</v>
      </c>
      <c r="F1953" s="1">
        <v>42852</v>
      </c>
      <c r="G1953" s="1">
        <v>43947</v>
      </c>
      <c r="I1953" t="s">
        <v>11776</v>
      </c>
      <c r="K1953" t="s">
        <v>11777</v>
      </c>
      <c r="L1953" t="s">
        <v>120</v>
      </c>
      <c r="P1953" t="s">
        <v>1088</v>
      </c>
      <c r="Q1953" t="s">
        <v>1803</v>
      </c>
    </row>
    <row r="1954" spans="1:17" x14ac:dyDescent="0.25">
      <c r="A1954" t="s">
        <v>114</v>
      </c>
      <c r="B1954" t="s">
        <v>11778</v>
      </c>
      <c r="C1954" t="s">
        <v>11779</v>
      </c>
      <c r="D1954" t="s">
        <v>11779</v>
      </c>
      <c r="E1954" t="s">
        <v>1338</v>
      </c>
      <c r="F1954" s="1">
        <v>43046</v>
      </c>
      <c r="G1954" s="1">
        <v>44141</v>
      </c>
      <c r="I1954" t="s">
        <v>11780</v>
      </c>
      <c r="J1954" t="s">
        <v>9625</v>
      </c>
      <c r="K1954" t="s">
        <v>1290</v>
      </c>
      <c r="L1954" t="s">
        <v>120</v>
      </c>
      <c r="M1954" t="s">
        <v>11781</v>
      </c>
      <c r="N1954" t="s">
        <v>11782</v>
      </c>
      <c r="O1954" t="s">
        <v>11783</v>
      </c>
      <c r="P1954" t="s">
        <v>1630</v>
      </c>
      <c r="Q1954" t="s">
        <v>4581</v>
      </c>
    </row>
    <row r="1955" spans="1:17" x14ac:dyDescent="0.25">
      <c r="A1955" t="s">
        <v>59</v>
      </c>
      <c r="B1955" t="s">
        <v>11784</v>
      </c>
      <c r="C1955" t="s">
        <v>11785</v>
      </c>
      <c r="D1955" t="s">
        <v>11786</v>
      </c>
      <c r="E1955" t="s">
        <v>1338</v>
      </c>
      <c r="F1955" s="1">
        <v>43358</v>
      </c>
      <c r="G1955" s="1">
        <v>44453</v>
      </c>
      <c r="I1955" t="s">
        <v>11787</v>
      </c>
      <c r="K1955" t="s">
        <v>11788</v>
      </c>
      <c r="L1955" t="s">
        <v>66</v>
      </c>
      <c r="M1955" t="s">
        <v>11789</v>
      </c>
      <c r="N1955" t="s">
        <v>11790</v>
      </c>
      <c r="O1955" t="s">
        <v>11791</v>
      </c>
      <c r="P1955" t="s">
        <v>2091</v>
      </c>
      <c r="Q1955" t="s">
        <v>11792</v>
      </c>
    </row>
    <row r="1956" spans="1:17" x14ac:dyDescent="0.25">
      <c r="A1956" t="s">
        <v>77</v>
      </c>
      <c r="B1956" t="s">
        <v>11793</v>
      </c>
      <c r="C1956" t="s">
        <v>11794</v>
      </c>
      <c r="D1956" t="s">
        <v>11794</v>
      </c>
      <c r="E1956" t="s">
        <v>1338</v>
      </c>
      <c r="F1956" s="1">
        <v>42622</v>
      </c>
      <c r="G1956" s="1">
        <v>43716</v>
      </c>
      <c r="I1956" t="s">
        <v>11795</v>
      </c>
      <c r="K1956" t="s">
        <v>11796</v>
      </c>
      <c r="L1956" t="s">
        <v>66</v>
      </c>
      <c r="M1956" t="s">
        <v>11797</v>
      </c>
      <c r="O1956" t="s">
        <v>11798</v>
      </c>
      <c r="P1956" t="s">
        <v>1758</v>
      </c>
      <c r="Q1956" t="s">
        <v>11799</v>
      </c>
    </row>
    <row r="1957" spans="1:17" x14ac:dyDescent="0.25">
      <c r="A1957" t="s">
        <v>201</v>
      </c>
      <c r="B1957" t="s">
        <v>11800</v>
      </c>
      <c r="C1957" t="s">
        <v>11801</v>
      </c>
      <c r="D1957" t="s">
        <v>11801</v>
      </c>
      <c r="E1957" t="s">
        <v>1338</v>
      </c>
      <c r="F1957" s="1">
        <v>42646</v>
      </c>
      <c r="G1957" s="1">
        <v>43740</v>
      </c>
      <c r="I1957" t="s">
        <v>11802</v>
      </c>
      <c r="J1957" t="s">
        <v>11803</v>
      </c>
      <c r="K1957" t="s">
        <v>9098</v>
      </c>
      <c r="L1957" t="s">
        <v>120</v>
      </c>
      <c r="M1957" t="s">
        <v>11804</v>
      </c>
      <c r="N1957">
        <v>31797601970</v>
      </c>
      <c r="O1957" t="s">
        <v>11805</v>
      </c>
      <c r="P1957" t="s">
        <v>7840</v>
      </c>
      <c r="Q1957" t="s">
        <v>2210</v>
      </c>
    </row>
    <row r="1958" spans="1:17" x14ac:dyDescent="0.25">
      <c r="A1958" t="s">
        <v>201</v>
      </c>
      <c r="B1958" t="s">
        <v>11806</v>
      </c>
      <c r="C1958" t="s">
        <v>11807</v>
      </c>
      <c r="D1958" t="s">
        <v>11807</v>
      </c>
      <c r="E1958" t="s">
        <v>1338</v>
      </c>
      <c r="F1958" s="1">
        <v>42881</v>
      </c>
      <c r="G1958" s="1">
        <v>43977</v>
      </c>
      <c r="I1958" t="s">
        <v>11808</v>
      </c>
      <c r="J1958" t="s">
        <v>11809</v>
      </c>
      <c r="K1958" t="s">
        <v>119</v>
      </c>
      <c r="L1958" t="s">
        <v>120</v>
      </c>
      <c r="P1958" t="s">
        <v>11810</v>
      </c>
      <c r="Q1958" t="s">
        <v>2260</v>
      </c>
    </row>
    <row r="1959" spans="1:17" x14ac:dyDescent="0.25">
      <c r="A1959" t="s">
        <v>59</v>
      </c>
      <c r="B1959" t="s">
        <v>11811</v>
      </c>
      <c r="C1959" t="s">
        <v>11812</v>
      </c>
      <c r="D1959" t="s">
        <v>11813</v>
      </c>
      <c r="E1959" t="s">
        <v>1338</v>
      </c>
      <c r="F1959" s="1">
        <v>43514</v>
      </c>
      <c r="G1959" s="1">
        <v>44609</v>
      </c>
      <c r="I1959" t="s">
        <v>11814</v>
      </c>
      <c r="J1959">
        <v>0.81</v>
      </c>
      <c r="K1959" t="s">
        <v>11815</v>
      </c>
      <c r="L1959" t="s">
        <v>66</v>
      </c>
      <c r="M1959" t="s">
        <v>11816</v>
      </c>
      <c r="N1959" t="s">
        <v>11817</v>
      </c>
      <c r="O1959" t="s">
        <v>11818</v>
      </c>
      <c r="P1959" t="s">
        <v>70</v>
      </c>
      <c r="Q1959" t="s">
        <v>640</v>
      </c>
    </row>
    <row r="1960" spans="1:17" x14ac:dyDescent="0.25">
      <c r="A1960" t="s">
        <v>178</v>
      </c>
      <c r="B1960" t="s">
        <v>11819</v>
      </c>
      <c r="C1960" t="s">
        <v>11820</v>
      </c>
      <c r="D1960" t="s">
        <v>11820</v>
      </c>
      <c r="E1960" t="s">
        <v>1338</v>
      </c>
      <c r="F1960" s="1">
        <v>43356</v>
      </c>
      <c r="G1960" s="1">
        <v>44451</v>
      </c>
      <c r="I1960" t="s">
        <v>11821</v>
      </c>
      <c r="K1960" t="s">
        <v>11822</v>
      </c>
      <c r="L1960" t="s">
        <v>145</v>
      </c>
      <c r="P1960" t="s">
        <v>1630</v>
      </c>
      <c r="Q1960" t="s">
        <v>1798</v>
      </c>
    </row>
    <row r="1961" spans="1:17" x14ac:dyDescent="0.25">
      <c r="A1961" t="s">
        <v>114</v>
      </c>
      <c r="B1961" t="s">
        <v>11823</v>
      </c>
      <c r="C1961" t="s">
        <v>11824</v>
      </c>
      <c r="D1961" t="s">
        <v>11824</v>
      </c>
      <c r="E1961" t="s">
        <v>1338</v>
      </c>
      <c r="F1961" s="1">
        <v>43321</v>
      </c>
      <c r="G1961" s="1">
        <v>44416</v>
      </c>
      <c r="I1961" t="s">
        <v>11825</v>
      </c>
      <c r="J1961" t="s">
        <v>10938</v>
      </c>
      <c r="K1961" t="s">
        <v>1290</v>
      </c>
      <c r="L1961" t="s">
        <v>120</v>
      </c>
      <c r="M1961" t="s">
        <v>11826</v>
      </c>
      <c r="N1961" t="s">
        <v>11827</v>
      </c>
      <c r="O1961" t="s">
        <v>11828</v>
      </c>
      <c r="P1961" t="s">
        <v>2209</v>
      </c>
      <c r="Q1961" t="s">
        <v>2680</v>
      </c>
    </row>
    <row r="1962" spans="1:17" x14ac:dyDescent="0.25">
      <c r="A1962" t="s">
        <v>11</v>
      </c>
      <c r="B1962" t="s">
        <v>11829</v>
      </c>
      <c r="C1962" t="s">
        <v>11830</v>
      </c>
      <c r="D1962" t="s">
        <v>11830</v>
      </c>
      <c r="E1962" t="s">
        <v>1338</v>
      </c>
      <c r="F1962" s="1">
        <v>43044</v>
      </c>
      <c r="G1962" s="1">
        <v>44139</v>
      </c>
      <c r="I1962" t="s">
        <v>11831</v>
      </c>
      <c r="J1962">
        <v>19018</v>
      </c>
      <c r="K1962" t="s">
        <v>11832</v>
      </c>
      <c r="L1962" t="s">
        <v>2495</v>
      </c>
      <c r="P1962" t="s">
        <v>11833</v>
      </c>
      <c r="Q1962" t="s">
        <v>3133</v>
      </c>
    </row>
    <row r="1963" spans="1:17" x14ac:dyDescent="0.25">
      <c r="A1963" t="s">
        <v>178</v>
      </c>
      <c r="B1963" t="s">
        <v>11834</v>
      </c>
      <c r="C1963" t="s">
        <v>11835</v>
      </c>
      <c r="D1963" t="s">
        <v>11835</v>
      </c>
      <c r="E1963" t="s">
        <v>1338</v>
      </c>
      <c r="F1963" s="1">
        <v>42767</v>
      </c>
      <c r="G1963" s="1">
        <v>43861</v>
      </c>
      <c r="I1963" t="s">
        <v>11836</v>
      </c>
      <c r="J1963" t="s">
        <v>11837</v>
      </c>
      <c r="K1963" t="s">
        <v>11838</v>
      </c>
      <c r="L1963" t="s">
        <v>17</v>
      </c>
      <c r="P1963" t="s">
        <v>1088</v>
      </c>
      <c r="Q1963" t="s">
        <v>6039</v>
      </c>
    </row>
    <row r="1964" spans="1:17" x14ac:dyDescent="0.25">
      <c r="A1964" t="s">
        <v>114</v>
      </c>
      <c r="B1964" t="s">
        <v>11839</v>
      </c>
      <c r="C1964" t="s">
        <v>11840</v>
      </c>
      <c r="D1964" t="s">
        <v>11840</v>
      </c>
      <c r="E1964" t="s">
        <v>1338</v>
      </c>
      <c r="F1964" s="1">
        <v>43049</v>
      </c>
      <c r="G1964" s="1">
        <v>44144</v>
      </c>
      <c r="I1964" t="s">
        <v>11841</v>
      </c>
      <c r="J1964" t="s">
        <v>11842</v>
      </c>
      <c r="K1964" t="s">
        <v>3431</v>
      </c>
      <c r="L1964" t="s">
        <v>120</v>
      </c>
      <c r="M1964" t="s">
        <v>11843</v>
      </c>
      <c r="N1964" t="s">
        <v>11844</v>
      </c>
      <c r="O1964" t="s">
        <v>11845</v>
      </c>
      <c r="P1964" t="s">
        <v>2611</v>
      </c>
      <c r="Q1964" t="s">
        <v>11846</v>
      </c>
    </row>
    <row r="1965" spans="1:17" x14ac:dyDescent="0.25">
      <c r="A1965" t="s">
        <v>397</v>
      </c>
      <c r="B1965" t="s">
        <v>11847</v>
      </c>
      <c r="C1965" t="s">
        <v>11848</v>
      </c>
      <c r="D1965" t="s">
        <v>11848</v>
      </c>
      <c r="E1965" t="s">
        <v>1338</v>
      </c>
      <c r="F1965" s="1">
        <v>43053</v>
      </c>
      <c r="G1965" s="1">
        <v>44148</v>
      </c>
      <c r="I1965" t="s">
        <v>11849</v>
      </c>
      <c r="J1965">
        <v>9850</v>
      </c>
      <c r="K1965" t="s">
        <v>669</v>
      </c>
      <c r="L1965" t="s">
        <v>145</v>
      </c>
      <c r="P1965" t="s">
        <v>1630</v>
      </c>
      <c r="Q1965" t="s">
        <v>11850</v>
      </c>
    </row>
    <row r="1966" spans="1:17" x14ac:dyDescent="0.25">
      <c r="A1966" t="s">
        <v>114</v>
      </c>
      <c r="B1966" t="s">
        <v>11851</v>
      </c>
      <c r="C1966" t="s">
        <v>11852</v>
      </c>
      <c r="D1966" t="s">
        <v>11852</v>
      </c>
      <c r="E1966" t="s">
        <v>1338</v>
      </c>
      <c r="F1966" s="1">
        <v>42984</v>
      </c>
      <c r="G1966" s="1">
        <v>44079</v>
      </c>
      <c r="I1966" t="s">
        <v>11853</v>
      </c>
      <c r="J1966" t="s">
        <v>11854</v>
      </c>
      <c r="K1966" t="s">
        <v>119</v>
      </c>
      <c r="L1966" t="s">
        <v>120</v>
      </c>
      <c r="M1966" t="s">
        <v>11855</v>
      </c>
      <c r="N1966" t="s">
        <v>11856</v>
      </c>
      <c r="O1966" t="s">
        <v>11857</v>
      </c>
      <c r="P1966" t="s">
        <v>2611</v>
      </c>
      <c r="Q1966" t="s">
        <v>11858</v>
      </c>
    </row>
    <row r="1967" spans="1:17" x14ac:dyDescent="0.25">
      <c r="A1967" t="s">
        <v>274</v>
      </c>
      <c r="B1967" t="s">
        <v>11859</v>
      </c>
      <c r="C1967" t="s">
        <v>11860</v>
      </c>
      <c r="D1967" t="s">
        <v>11860</v>
      </c>
      <c r="E1967" t="s">
        <v>1338</v>
      </c>
      <c r="F1967" s="1">
        <v>43250</v>
      </c>
      <c r="G1967" s="1">
        <v>44345</v>
      </c>
      <c r="I1967" t="s">
        <v>11861</v>
      </c>
      <c r="J1967" t="s">
        <v>11862</v>
      </c>
      <c r="K1967" t="s">
        <v>11863</v>
      </c>
      <c r="L1967" t="s">
        <v>778</v>
      </c>
      <c r="P1967" t="s">
        <v>1416</v>
      </c>
      <c r="Q1967" t="s">
        <v>880</v>
      </c>
    </row>
    <row r="1968" spans="1:17" x14ac:dyDescent="0.25">
      <c r="A1968" t="s">
        <v>178</v>
      </c>
      <c r="B1968" t="s">
        <v>11864</v>
      </c>
      <c r="C1968" t="s">
        <v>11865</v>
      </c>
      <c r="D1968" t="s">
        <v>11865</v>
      </c>
      <c r="E1968" t="s">
        <v>1338</v>
      </c>
      <c r="F1968" s="1">
        <v>43051</v>
      </c>
      <c r="G1968" s="1">
        <v>44146</v>
      </c>
      <c r="I1968" t="s">
        <v>11866</v>
      </c>
      <c r="J1968" t="s">
        <v>11867</v>
      </c>
      <c r="K1968" t="s">
        <v>11868</v>
      </c>
      <c r="L1968" t="s">
        <v>145</v>
      </c>
      <c r="P1968" t="s">
        <v>1630</v>
      </c>
      <c r="Q1968" t="s">
        <v>1417</v>
      </c>
    </row>
    <row r="1969" spans="1:18" x14ac:dyDescent="0.25">
      <c r="A1969" t="s">
        <v>59</v>
      </c>
      <c r="B1969" t="s">
        <v>11869</v>
      </c>
      <c r="C1969" t="s">
        <v>11870</v>
      </c>
      <c r="D1969" t="s">
        <v>11870</v>
      </c>
      <c r="E1969" t="s">
        <v>1338</v>
      </c>
      <c r="F1969" s="1">
        <v>42524</v>
      </c>
      <c r="G1969" s="1">
        <v>43618</v>
      </c>
      <c r="I1969" t="s">
        <v>11871</v>
      </c>
      <c r="J1969" t="s">
        <v>11872</v>
      </c>
      <c r="K1969" t="s">
        <v>9170</v>
      </c>
      <c r="L1969" t="s">
        <v>2313</v>
      </c>
      <c r="P1969" t="s">
        <v>1630</v>
      </c>
      <c r="Q1969" t="s">
        <v>11873</v>
      </c>
    </row>
    <row r="1970" spans="1:18" x14ac:dyDescent="0.25">
      <c r="A1970" t="s">
        <v>274</v>
      </c>
      <c r="B1970" t="s">
        <v>11874</v>
      </c>
      <c r="C1970" t="s">
        <v>11875</v>
      </c>
      <c r="D1970" t="s">
        <v>11875</v>
      </c>
      <c r="E1970" t="s">
        <v>1338</v>
      </c>
      <c r="F1970" s="1">
        <v>42873</v>
      </c>
      <c r="G1970" s="1">
        <v>43968</v>
      </c>
      <c r="I1970" t="s">
        <v>11876</v>
      </c>
      <c r="J1970">
        <v>26872</v>
      </c>
      <c r="K1970" t="s">
        <v>11877</v>
      </c>
      <c r="L1970" t="s">
        <v>387</v>
      </c>
      <c r="P1970" t="s">
        <v>1854</v>
      </c>
      <c r="Q1970" t="s">
        <v>2226</v>
      </c>
    </row>
    <row r="1971" spans="1:18" x14ac:dyDescent="0.25">
      <c r="A1971" t="s">
        <v>124</v>
      </c>
      <c r="B1971" t="s">
        <v>11878</v>
      </c>
      <c r="C1971" t="s">
        <v>11879</v>
      </c>
      <c r="D1971" t="s">
        <v>11879</v>
      </c>
      <c r="E1971" t="s">
        <v>1338</v>
      </c>
      <c r="F1971" s="1">
        <v>43419</v>
      </c>
      <c r="G1971" s="1">
        <v>44514</v>
      </c>
      <c r="I1971" t="s">
        <v>11880</v>
      </c>
      <c r="J1971">
        <v>960000</v>
      </c>
      <c r="K1971" t="s">
        <v>1218</v>
      </c>
      <c r="L1971" t="s">
        <v>66</v>
      </c>
      <c r="M1971" t="s">
        <v>11881</v>
      </c>
      <c r="N1971" t="s">
        <v>11882</v>
      </c>
      <c r="O1971" t="s">
        <v>11883</v>
      </c>
      <c r="P1971" t="s">
        <v>1033</v>
      </c>
      <c r="Q1971" t="s">
        <v>2886</v>
      </c>
    </row>
    <row r="1972" spans="1:18" x14ac:dyDescent="0.25">
      <c r="A1972" t="s">
        <v>59</v>
      </c>
      <c r="B1972" t="s">
        <v>11884</v>
      </c>
      <c r="C1972" t="s">
        <v>11885</v>
      </c>
      <c r="D1972" t="s">
        <v>11885</v>
      </c>
      <c r="E1972" t="s">
        <v>1338</v>
      </c>
      <c r="F1972" s="1">
        <v>43364</v>
      </c>
      <c r="G1972" s="1">
        <v>44459</v>
      </c>
      <c r="I1972" t="s">
        <v>11886</v>
      </c>
      <c r="K1972" t="s">
        <v>11887</v>
      </c>
      <c r="L1972" t="s">
        <v>66</v>
      </c>
      <c r="P1972" t="s">
        <v>1033</v>
      </c>
      <c r="Q1972" t="s">
        <v>3080</v>
      </c>
    </row>
    <row r="1973" spans="1:18" x14ac:dyDescent="0.25">
      <c r="A1973" t="s">
        <v>201</v>
      </c>
      <c r="B1973" t="s">
        <v>11888</v>
      </c>
      <c r="C1973" t="s">
        <v>11889</v>
      </c>
      <c r="D1973" t="s">
        <v>11889</v>
      </c>
      <c r="E1973" t="s">
        <v>1338</v>
      </c>
      <c r="F1973" s="1">
        <v>43390</v>
      </c>
      <c r="G1973" s="1">
        <v>44087</v>
      </c>
      <c r="I1973" t="s">
        <v>11890</v>
      </c>
      <c r="J1973">
        <v>6480</v>
      </c>
      <c r="K1973" t="s">
        <v>11891</v>
      </c>
      <c r="L1973" t="s">
        <v>206</v>
      </c>
      <c r="M1973" t="s">
        <v>11892</v>
      </c>
      <c r="N1973">
        <v>4771171005</v>
      </c>
      <c r="O1973" t="s">
        <v>11893</v>
      </c>
      <c r="P1973" t="s">
        <v>1088</v>
      </c>
      <c r="Q1973" t="s">
        <v>11894</v>
      </c>
    </row>
    <row r="1974" spans="1:18" x14ac:dyDescent="0.25">
      <c r="A1974" t="s">
        <v>397</v>
      </c>
      <c r="B1974" t="s">
        <v>11895</v>
      </c>
      <c r="C1974" t="s">
        <v>11896</v>
      </c>
      <c r="D1974" t="s">
        <v>11896</v>
      </c>
      <c r="E1974" t="s">
        <v>1338</v>
      </c>
      <c r="F1974" s="1">
        <v>43283</v>
      </c>
      <c r="G1974" s="1">
        <v>44302</v>
      </c>
      <c r="I1974" t="s">
        <v>11897</v>
      </c>
      <c r="J1974">
        <v>6018</v>
      </c>
      <c r="K1974" t="s">
        <v>1080</v>
      </c>
      <c r="L1974" t="s">
        <v>206</v>
      </c>
      <c r="P1974" t="s">
        <v>1630</v>
      </c>
      <c r="Q1974" t="s">
        <v>11898</v>
      </c>
      <c r="R1974" t="s">
        <v>11899</v>
      </c>
    </row>
    <row r="1975" spans="1:18" x14ac:dyDescent="0.25">
      <c r="A1975" t="s">
        <v>201</v>
      </c>
      <c r="B1975" t="s">
        <v>11900</v>
      </c>
      <c r="C1975" t="s">
        <v>11901</v>
      </c>
      <c r="D1975" t="s">
        <v>11901</v>
      </c>
      <c r="E1975" t="s">
        <v>1338</v>
      </c>
      <c r="F1975" s="1">
        <v>41619</v>
      </c>
      <c r="G1975" s="1">
        <v>43809</v>
      </c>
      <c r="I1975" t="s">
        <v>11902</v>
      </c>
      <c r="J1975">
        <v>6018</v>
      </c>
      <c r="K1975" t="s">
        <v>10620</v>
      </c>
      <c r="L1975" t="s">
        <v>206</v>
      </c>
      <c r="P1975" t="s">
        <v>1088</v>
      </c>
      <c r="Q1975" t="s">
        <v>4637</v>
      </c>
    </row>
    <row r="1976" spans="1:18" x14ac:dyDescent="0.25">
      <c r="A1976" t="s">
        <v>721</v>
      </c>
      <c r="B1976" t="s">
        <v>11903</v>
      </c>
      <c r="C1976" t="s">
        <v>11904</v>
      </c>
      <c r="D1976" t="s">
        <v>11904</v>
      </c>
      <c r="E1976" t="s">
        <v>1338</v>
      </c>
      <c r="F1976" s="1">
        <v>43161</v>
      </c>
      <c r="G1976" s="1">
        <v>44256</v>
      </c>
      <c r="I1976" t="s">
        <v>11905</v>
      </c>
      <c r="J1976">
        <v>2043</v>
      </c>
      <c r="K1976" t="s">
        <v>11906</v>
      </c>
      <c r="L1976" t="s">
        <v>234</v>
      </c>
      <c r="M1976" t="s">
        <v>11907</v>
      </c>
      <c r="N1976" t="s">
        <v>11908</v>
      </c>
      <c r="O1976" t="s">
        <v>11909</v>
      </c>
      <c r="P1976" t="s">
        <v>1630</v>
      </c>
      <c r="Q1976" t="s">
        <v>880</v>
      </c>
    </row>
    <row r="1977" spans="1:18" x14ac:dyDescent="0.25">
      <c r="A1977" t="s">
        <v>59</v>
      </c>
      <c r="B1977" t="s">
        <v>11910</v>
      </c>
      <c r="C1977" t="s">
        <v>11911</v>
      </c>
      <c r="D1977" t="s">
        <v>11911</v>
      </c>
      <c r="E1977" t="s">
        <v>1338</v>
      </c>
      <c r="F1977" s="1">
        <v>42853</v>
      </c>
      <c r="G1977" s="1">
        <v>43948</v>
      </c>
      <c r="I1977" t="s">
        <v>11912</v>
      </c>
      <c r="K1977" t="s">
        <v>11913</v>
      </c>
      <c r="L1977" t="s">
        <v>66</v>
      </c>
      <c r="P1977" t="s">
        <v>1797</v>
      </c>
      <c r="Q1977" t="s">
        <v>1451</v>
      </c>
    </row>
    <row r="1978" spans="1:18" x14ac:dyDescent="0.25">
      <c r="A1978" t="s">
        <v>59</v>
      </c>
      <c r="B1978" t="s">
        <v>11914</v>
      </c>
      <c r="C1978" t="s">
        <v>11915</v>
      </c>
      <c r="D1978" t="s">
        <v>11915</v>
      </c>
      <c r="E1978" t="s">
        <v>1338</v>
      </c>
      <c r="F1978" s="1">
        <v>43364</v>
      </c>
      <c r="G1978" s="1">
        <v>44459</v>
      </c>
      <c r="I1978" t="s">
        <v>11916</v>
      </c>
      <c r="J1978">
        <v>84</v>
      </c>
      <c r="K1978" t="s">
        <v>11917</v>
      </c>
      <c r="L1978" t="s">
        <v>66</v>
      </c>
      <c r="M1978" t="s">
        <v>11918</v>
      </c>
      <c r="N1978" t="s">
        <v>11919</v>
      </c>
      <c r="O1978" t="s">
        <v>11920</v>
      </c>
      <c r="P1978" t="s">
        <v>1823</v>
      </c>
      <c r="Q1978" t="s">
        <v>11921</v>
      </c>
    </row>
    <row r="1979" spans="1:18" x14ac:dyDescent="0.25">
      <c r="A1979" t="s">
        <v>59</v>
      </c>
      <c r="B1979" t="s">
        <v>11922</v>
      </c>
      <c r="C1979" t="s">
        <v>11923</v>
      </c>
      <c r="D1979" t="s">
        <v>11923</v>
      </c>
      <c r="E1979" t="s">
        <v>1338</v>
      </c>
      <c r="F1979" s="1">
        <v>43407</v>
      </c>
      <c r="G1979" s="1">
        <v>44502</v>
      </c>
      <c r="I1979" t="s">
        <v>11924</v>
      </c>
      <c r="J1979">
        <v>84</v>
      </c>
      <c r="K1979" t="s">
        <v>5218</v>
      </c>
      <c r="L1979" t="s">
        <v>66</v>
      </c>
      <c r="M1979" t="s">
        <v>11925</v>
      </c>
      <c r="N1979" t="s">
        <v>11926</v>
      </c>
      <c r="O1979" t="s">
        <v>11927</v>
      </c>
      <c r="P1979" t="s">
        <v>70</v>
      </c>
      <c r="Q1979" t="s">
        <v>4338</v>
      </c>
    </row>
    <row r="1980" spans="1:18" x14ac:dyDescent="0.25">
      <c r="A1980" t="s">
        <v>114</v>
      </c>
      <c r="B1980" t="s">
        <v>11928</v>
      </c>
      <c r="C1980" t="s">
        <v>11929</v>
      </c>
      <c r="D1980" t="s">
        <v>11929</v>
      </c>
      <c r="E1980" t="s">
        <v>1338</v>
      </c>
      <c r="F1980" s="1">
        <v>43438</v>
      </c>
      <c r="G1980" s="1">
        <v>43860</v>
      </c>
      <c r="I1980" t="s">
        <v>11930</v>
      </c>
      <c r="K1980" t="s">
        <v>7351</v>
      </c>
      <c r="L1980" t="s">
        <v>129</v>
      </c>
      <c r="Q1980" t="s">
        <v>880</v>
      </c>
    </row>
    <row r="1981" spans="1:18" x14ac:dyDescent="0.25">
      <c r="A1981" t="s">
        <v>124</v>
      </c>
      <c r="B1981" t="s">
        <v>11931</v>
      </c>
      <c r="C1981" t="s">
        <v>11932</v>
      </c>
      <c r="D1981" t="s">
        <v>11932</v>
      </c>
      <c r="E1981" t="s">
        <v>1338</v>
      </c>
      <c r="F1981" s="1">
        <v>42879</v>
      </c>
      <c r="G1981" s="1">
        <v>43974</v>
      </c>
      <c r="I1981" t="s">
        <v>11933</v>
      </c>
      <c r="J1981" t="s">
        <v>11934</v>
      </c>
      <c r="K1981" t="s">
        <v>11935</v>
      </c>
      <c r="L1981" t="s">
        <v>120</v>
      </c>
      <c r="P1981" t="s">
        <v>1688</v>
      </c>
      <c r="Q1981" t="s">
        <v>1840</v>
      </c>
    </row>
    <row r="1982" spans="1:18" x14ac:dyDescent="0.25">
      <c r="A1982" t="s">
        <v>114</v>
      </c>
      <c r="B1982" t="s">
        <v>11936</v>
      </c>
      <c r="C1982" t="s">
        <v>11937</v>
      </c>
      <c r="D1982" t="s">
        <v>11937</v>
      </c>
      <c r="E1982" t="s">
        <v>1338</v>
      </c>
      <c r="F1982" s="1">
        <v>43413</v>
      </c>
      <c r="G1982" s="1">
        <v>44508</v>
      </c>
      <c r="I1982" t="s">
        <v>11938</v>
      </c>
      <c r="J1982" t="s">
        <v>11939</v>
      </c>
      <c r="K1982" t="s">
        <v>5727</v>
      </c>
      <c r="L1982" t="s">
        <v>120</v>
      </c>
      <c r="M1982" t="s">
        <v>11940</v>
      </c>
      <c r="N1982" t="s">
        <v>11941</v>
      </c>
      <c r="O1982" t="s">
        <v>11942</v>
      </c>
      <c r="P1982" t="s">
        <v>1705</v>
      </c>
      <c r="Q1982" t="s">
        <v>11943</v>
      </c>
    </row>
    <row r="1983" spans="1:18" x14ac:dyDescent="0.25">
      <c r="A1983" t="s">
        <v>114</v>
      </c>
      <c r="B1983" t="s">
        <v>11944</v>
      </c>
      <c r="C1983" t="s">
        <v>11945</v>
      </c>
      <c r="D1983" t="s">
        <v>11945</v>
      </c>
      <c r="E1983" t="s">
        <v>1338</v>
      </c>
      <c r="F1983" s="1">
        <v>43409</v>
      </c>
      <c r="G1983" s="1">
        <v>44490</v>
      </c>
      <c r="I1983" t="s">
        <v>11946</v>
      </c>
      <c r="J1983" t="s">
        <v>11947</v>
      </c>
      <c r="K1983" t="s">
        <v>350</v>
      </c>
      <c r="L1983" t="s">
        <v>120</v>
      </c>
      <c r="M1983" t="s">
        <v>11948</v>
      </c>
      <c r="N1983" t="s">
        <v>11949</v>
      </c>
      <c r="O1983" t="s">
        <v>11950</v>
      </c>
      <c r="Q1983" t="s">
        <v>11951</v>
      </c>
    </row>
    <row r="1984" spans="1:18" x14ac:dyDescent="0.25">
      <c r="A1984" t="s">
        <v>114</v>
      </c>
      <c r="B1984" t="s">
        <v>11952</v>
      </c>
      <c r="C1984" t="s">
        <v>11953</v>
      </c>
      <c r="D1984" t="s">
        <v>11953</v>
      </c>
      <c r="E1984" t="s">
        <v>1338</v>
      </c>
      <c r="F1984" s="1">
        <v>43410</v>
      </c>
      <c r="G1984" s="1">
        <v>44505</v>
      </c>
      <c r="I1984" t="s">
        <v>11954</v>
      </c>
      <c r="J1984" t="s">
        <v>2078</v>
      </c>
      <c r="K1984" t="s">
        <v>1327</v>
      </c>
      <c r="L1984" t="s">
        <v>120</v>
      </c>
      <c r="M1984" t="s">
        <v>11955</v>
      </c>
      <c r="N1984" t="s">
        <v>11956</v>
      </c>
      <c r="O1984" t="s">
        <v>11957</v>
      </c>
      <c r="P1984" t="s">
        <v>1630</v>
      </c>
      <c r="Q1984" t="s">
        <v>7464</v>
      </c>
    </row>
    <row r="1985" spans="1:18" x14ac:dyDescent="0.25">
      <c r="A1985" t="s">
        <v>114</v>
      </c>
      <c r="B1985" t="s">
        <v>11958</v>
      </c>
      <c r="C1985" t="s">
        <v>11959</v>
      </c>
      <c r="D1985" t="s">
        <v>11959</v>
      </c>
      <c r="E1985" t="s">
        <v>1338</v>
      </c>
      <c r="F1985" s="1">
        <v>42907</v>
      </c>
      <c r="G1985" s="1">
        <v>44002</v>
      </c>
      <c r="I1985" t="s">
        <v>11960</v>
      </c>
      <c r="J1985" t="s">
        <v>11961</v>
      </c>
      <c r="K1985" t="s">
        <v>1290</v>
      </c>
      <c r="L1985" t="s">
        <v>120</v>
      </c>
      <c r="M1985" t="s">
        <v>11962</v>
      </c>
      <c r="N1985" t="s">
        <v>11963</v>
      </c>
      <c r="O1985" t="s">
        <v>11964</v>
      </c>
      <c r="P1985" t="s">
        <v>1854</v>
      </c>
      <c r="Q1985" t="s">
        <v>3413</v>
      </c>
    </row>
    <row r="1986" spans="1:18" x14ac:dyDescent="0.25">
      <c r="A1986" t="s">
        <v>124</v>
      </c>
      <c r="B1986" t="s">
        <v>11965</v>
      </c>
      <c r="C1986" t="s">
        <v>11966</v>
      </c>
      <c r="D1986" t="s">
        <v>11967</v>
      </c>
      <c r="E1986" t="s">
        <v>1338</v>
      </c>
      <c r="F1986" s="1">
        <v>42595</v>
      </c>
      <c r="G1986" s="1">
        <v>43689</v>
      </c>
      <c r="I1986" t="s">
        <v>11968</v>
      </c>
      <c r="J1986" t="s">
        <v>11969</v>
      </c>
      <c r="K1986" t="s">
        <v>11224</v>
      </c>
      <c r="L1986" t="s">
        <v>120</v>
      </c>
      <c r="P1986" t="s">
        <v>1088</v>
      </c>
      <c r="Q1986" t="s">
        <v>1803</v>
      </c>
    </row>
    <row r="1987" spans="1:18" x14ac:dyDescent="0.25">
      <c r="A1987" t="s">
        <v>114</v>
      </c>
      <c r="B1987" t="s">
        <v>11970</v>
      </c>
      <c r="C1987" t="s">
        <v>11971</v>
      </c>
      <c r="D1987" t="s">
        <v>11972</v>
      </c>
      <c r="E1987" t="s">
        <v>1338</v>
      </c>
      <c r="F1987" s="1">
        <v>43178</v>
      </c>
      <c r="G1987" s="1">
        <v>44273</v>
      </c>
      <c r="I1987" t="s">
        <v>11973</v>
      </c>
      <c r="J1987" t="s">
        <v>11974</v>
      </c>
      <c r="K1987" t="s">
        <v>477</v>
      </c>
      <c r="L1987" t="s">
        <v>120</v>
      </c>
      <c r="M1987" t="s">
        <v>11975</v>
      </c>
      <c r="N1987" t="s">
        <v>11976</v>
      </c>
      <c r="O1987" t="s">
        <v>11977</v>
      </c>
      <c r="P1987" t="s">
        <v>1398</v>
      </c>
      <c r="Q1987" t="s">
        <v>2083</v>
      </c>
    </row>
    <row r="1988" spans="1:18" x14ac:dyDescent="0.25">
      <c r="A1988" t="s">
        <v>124</v>
      </c>
      <c r="B1988" t="s">
        <v>11978</v>
      </c>
      <c r="C1988" t="s">
        <v>11979</v>
      </c>
      <c r="D1988" t="s">
        <v>11979</v>
      </c>
      <c r="E1988" t="s">
        <v>1338</v>
      </c>
      <c r="F1988" s="1">
        <v>43381</v>
      </c>
      <c r="G1988" s="1">
        <v>44476</v>
      </c>
      <c r="I1988" t="s">
        <v>11980</v>
      </c>
      <c r="J1988" t="s">
        <v>11981</v>
      </c>
      <c r="K1988" t="s">
        <v>11982</v>
      </c>
      <c r="L1988" t="s">
        <v>120</v>
      </c>
      <c r="M1988" t="s">
        <v>11983</v>
      </c>
      <c r="N1988" t="s">
        <v>11984</v>
      </c>
      <c r="O1988" t="s">
        <v>11985</v>
      </c>
      <c r="P1988" t="s">
        <v>11986</v>
      </c>
      <c r="Q1988" t="s">
        <v>880</v>
      </c>
    </row>
    <row r="1989" spans="1:18" x14ac:dyDescent="0.25">
      <c r="A1989" t="s">
        <v>59</v>
      </c>
      <c r="B1989" t="s">
        <v>11987</v>
      </c>
      <c r="C1989" t="s">
        <v>11988</v>
      </c>
      <c r="D1989" t="s">
        <v>11988</v>
      </c>
      <c r="E1989" t="s">
        <v>1338</v>
      </c>
      <c r="F1989" s="1">
        <v>43402</v>
      </c>
      <c r="G1989" s="1">
        <v>44497</v>
      </c>
      <c r="I1989" t="s">
        <v>11989</v>
      </c>
      <c r="K1989" t="s">
        <v>11990</v>
      </c>
      <c r="L1989" t="s">
        <v>66</v>
      </c>
      <c r="P1989" t="s">
        <v>1033</v>
      </c>
      <c r="Q1989" t="s">
        <v>11991</v>
      </c>
      <c r="R1989" t="s">
        <v>11992</v>
      </c>
    </row>
    <row r="1990" spans="1:18" x14ac:dyDescent="0.25">
      <c r="A1990" t="s">
        <v>381</v>
      </c>
      <c r="B1990" t="s">
        <v>11993</v>
      </c>
      <c r="C1990" t="s">
        <v>11994</v>
      </c>
      <c r="D1990" t="s">
        <v>11994</v>
      </c>
      <c r="E1990" t="s">
        <v>1338</v>
      </c>
      <c r="F1990" s="1">
        <v>43217</v>
      </c>
      <c r="G1990" s="1">
        <v>44312</v>
      </c>
      <c r="I1990" t="s">
        <v>1332</v>
      </c>
      <c r="J1990" t="s">
        <v>1333</v>
      </c>
      <c r="K1990" t="s">
        <v>1327</v>
      </c>
      <c r="L1990" t="s">
        <v>120</v>
      </c>
      <c r="M1990" t="s">
        <v>11995</v>
      </c>
      <c r="N1990" t="s">
        <v>11996</v>
      </c>
      <c r="O1990" t="s">
        <v>11997</v>
      </c>
      <c r="P1990" t="s">
        <v>11998</v>
      </c>
      <c r="Q1990" t="s">
        <v>3979</v>
      </c>
    </row>
    <row r="1991" spans="1:18" x14ac:dyDescent="0.25">
      <c r="A1991" t="s">
        <v>114</v>
      </c>
      <c r="B1991" t="s">
        <v>11999</v>
      </c>
      <c r="C1991" t="s">
        <v>12000</v>
      </c>
      <c r="D1991" t="s">
        <v>12000</v>
      </c>
      <c r="E1991" t="s">
        <v>1338</v>
      </c>
      <c r="F1991" s="1">
        <v>42835</v>
      </c>
      <c r="G1991" s="1">
        <v>43930</v>
      </c>
      <c r="I1991" t="s">
        <v>12001</v>
      </c>
      <c r="J1991" t="s">
        <v>12002</v>
      </c>
      <c r="K1991" t="s">
        <v>12003</v>
      </c>
      <c r="L1991" t="s">
        <v>120</v>
      </c>
      <c r="M1991" t="s">
        <v>12004</v>
      </c>
      <c r="N1991" t="s">
        <v>12005</v>
      </c>
      <c r="O1991" t="s">
        <v>12006</v>
      </c>
      <c r="P1991" t="s">
        <v>1854</v>
      </c>
      <c r="Q1991" t="s">
        <v>12007</v>
      </c>
    </row>
    <row r="1992" spans="1:18" x14ac:dyDescent="0.25">
      <c r="A1992" t="s">
        <v>381</v>
      </c>
      <c r="B1992" t="s">
        <v>12008</v>
      </c>
      <c r="C1992" t="s">
        <v>12009</v>
      </c>
      <c r="D1992" t="s">
        <v>12009</v>
      </c>
      <c r="E1992" t="s">
        <v>1338</v>
      </c>
      <c r="F1992" s="1">
        <v>42914</v>
      </c>
      <c r="G1992" s="1">
        <v>44009</v>
      </c>
      <c r="I1992" t="s">
        <v>12010</v>
      </c>
      <c r="J1992" t="s">
        <v>12011</v>
      </c>
      <c r="K1992" t="s">
        <v>9330</v>
      </c>
      <c r="L1992" t="s">
        <v>120</v>
      </c>
      <c r="P1992" t="s">
        <v>12012</v>
      </c>
      <c r="Q1992" t="s">
        <v>2210</v>
      </c>
    </row>
    <row r="1993" spans="1:18" x14ac:dyDescent="0.25">
      <c r="A1993" t="s">
        <v>18</v>
      </c>
      <c r="B1993" t="s">
        <v>12013</v>
      </c>
      <c r="C1993" t="s">
        <v>12014</v>
      </c>
      <c r="D1993" t="s">
        <v>12014</v>
      </c>
      <c r="E1993" t="s">
        <v>1338</v>
      </c>
      <c r="F1993" s="1">
        <v>43301</v>
      </c>
      <c r="G1993" s="1">
        <v>44396</v>
      </c>
      <c r="I1993" t="s">
        <v>12015</v>
      </c>
      <c r="J1993">
        <v>50672</v>
      </c>
      <c r="K1993" t="s">
        <v>6831</v>
      </c>
      <c r="L1993" t="s">
        <v>17</v>
      </c>
      <c r="M1993" t="s">
        <v>12016</v>
      </c>
    </row>
    <row r="1994" spans="1:18" x14ac:dyDescent="0.25">
      <c r="A1994" t="s">
        <v>397</v>
      </c>
      <c r="B1994" t="s">
        <v>12017</v>
      </c>
      <c r="C1994" t="s">
        <v>12018</v>
      </c>
      <c r="D1994" t="s">
        <v>12018</v>
      </c>
      <c r="E1994" t="s">
        <v>1338</v>
      </c>
      <c r="F1994" s="1">
        <v>42493</v>
      </c>
      <c r="G1994" s="1">
        <v>43538</v>
      </c>
      <c r="I1994" t="s">
        <v>12019</v>
      </c>
      <c r="J1994">
        <v>4610</v>
      </c>
      <c r="K1994" t="s">
        <v>12020</v>
      </c>
      <c r="L1994" t="s">
        <v>206</v>
      </c>
      <c r="P1994" t="s">
        <v>1088</v>
      </c>
      <c r="Q1994" t="s">
        <v>880</v>
      </c>
    </row>
    <row r="1995" spans="1:18" x14ac:dyDescent="0.25">
      <c r="A1995" t="s">
        <v>39</v>
      </c>
      <c r="B1995" t="s">
        <v>12021</v>
      </c>
      <c r="C1995" t="s">
        <v>12022</v>
      </c>
      <c r="D1995" t="s">
        <v>12022</v>
      </c>
      <c r="E1995" t="s">
        <v>1338</v>
      </c>
      <c r="F1995" s="1">
        <v>43413</v>
      </c>
      <c r="G1995" s="1">
        <v>44508</v>
      </c>
      <c r="I1995" t="s">
        <v>12023</v>
      </c>
      <c r="J1995">
        <v>99164</v>
      </c>
      <c r="K1995" t="s">
        <v>12024</v>
      </c>
      <c r="L1995" t="s">
        <v>234</v>
      </c>
      <c r="M1995" t="s">
        <v>12025</v>
      </c>
      <c r="N1995" t="s">
        <v>12026</v>
      </c>
      <c r="O1995" t="s">
        <v>12027</v>
      </c>
      <c r="P1995" t="s">
        <v>1463</v>
      </c>
      <c r="Q1995" t="s">
        <v>1351</v>
      </c>
    </row>
    <row r="1996" spans="1:18" x14ac:dyDescent="0.25">
      <c r="A1996" t="s">
        <v>397</v>
      </c>
      <c r="B1996" t="s">
        <v>12028</v>
      </c>
      <c r="C1996" t="s">
        <v>12029</v>
      </c>
      <c r="D1996" t="s">
        <v>12029</v>
      </c>
      <c r="E1996" t="s">
        <v>1338</v>
      </c>
      <c r="F1996" s="1">
        <v>42718</v>
      </c>
      <c r="G1996" s="1">
        <v>43812</v>
      </c>
      <c r="I1996" t="s">
        <v>12030</v>
      </c>
      <c r="J1996">
        <v>6037</v>
      </c>
      <c r="K1996" t="s">
        <v>12031</v>
      </c>
      <c r="L1996" t="s">
        <v>206</v>
      </c>
      <c r="P1996" t="s">
        <v>1630</v>
      </c>
      <c r="Q1996" t="s">
        <v>7700</v>
      </c>
    </row>
    <row r="1997" spans="1:18" x14ac:dyDescent="0.25">
      <c r="A1997" t="s">
        <v>397</v>
      </c>
      <c r="B1997" t="s">
        <v>12032</v>
      </c>
      <c r="C1997" t="s">
        <v>12033</v>
      </c>
      <c r="D1997" t="s">
        <v>12033</v>
      </c>
      <c r="E1997" t="s">
        <v>1338</v>
      </c>
      <c r="F1997" s="1">
        <v>42846</v>
      </c>
      <c r="G1997" s="1">
        <v>43943</v>
      </c>
      <c r="I1997" t="s">
        <v>12034</v>
      </c>
      <c r="J1997">
        <v>5262</v>
      </c>
      <c r="K1997" t="s">
        <v>12035</v>
      </c>
      <c r="L1997" t="s">
        <v>206</v>
      </c>
      <c r="P1997" t="s">
        <v>4800</v>
      </c>
      <c r="Q1997" t="s">
        <v>880</v>
      </c>
    </row>
    <row r="1998" spans="1:18" x14ac:dyDescent="0.25">
      <c r="A1998" t="s">
        <v>114</v>
      </c>
      <c r="B1998" t="s">
        <v>12036</v>
      </c>
      <c r="C1998" t="s">
        <v>12037</v>
      </c>
      <c r="D1998" t="s">
        <v>12037</v>
      </c>
      <c r="E1998" t="s">
        <v>1338</v>
      </c>
      <c r="F1998" s="1">
        <v>43264</v>
      </c>
      <c r="G1998" s="1">
        <v>43727</v>
      </c>
      <c r="I1998" t="s">
        <v>1310</v>
      </c>
      <c r="J1998">
        <v>50374</v>
      </c>
      <c r="K1998" t="s">
        <v>12038</v>
      </c>
      <c r="L1998" t="s">
        <v>17</v>
      </c>
      <c r="M1998" t="s">
        <v>12039</v>
      </c>
      <c r="N1998" t="s">
        <v>12040</v>
      </c>
      <c r="O1998" t="s">
        <v>12041</v>
      </c>
      <c r="P1998" t="s">
        <v>1271</v>
      </c>
      <c r="Q1998" t="s">
        <v>12042</v>
      </c>
    </row>
    <row r="1999" spans="1:18" x14ac:dyDescent="0.25">
      <c r="A1999" t="s">
        <v>114</v>
      </c>
      <c r="B1999" t="s">
        <v>12043</v>
      </c>
      <c r="C1999" t="s">
        <v>12044</v>
      </c>
      <c r="D1999" t="s">
        <v>12044</v>
      </c>
      <c r="E1999" t="s">
        <v>1338</v>
      </c>
      <c r="F1999" s="1">
        <v>43140</v>
      </c>
      <c r="G1999" s="1">
        <v>44235</v>
      </c>
      <c r="I1999" t="s">
        <v>12045</v>
      </c>
      <c r="J1999" t="s">
        <v>12046</v>
      </c>
      <c r="K1999" t="s">
        <v>1290</v>
      </c>
      <c r="L1999" t="s">
        <v>120</v>
      </c>
      <c r="M1999" t="s">
        <v>12047</v>
      </c>
      <c r="N1999" t="s">
        <v>12048</v>
      </c>
      <c r="O1999" t="s">
        <v>12049</v>
      </c>
      <c r="P1999" t="s">
        <v>1823</v>
      </c>
      <c r="Q1999" t="s">
        <v>12050</v>
      </c>
    </row>
    <row r="2000" spans="1:18" x14ac:dyDescent="0.25">
      <c r="A2000" t="s">
        <v>39</v>
      </c>
      <c r="B2000" t="s">
        <v>12051</v>
      </c>
      <c r="C2000" t="s">
        <v>12052</v>
      </c>
      <c r="D2000" t="s">
        <v>12052</v>
      </c>
      <c r="E2000" t="s">
        <v>1338</v>
      </c>
      <c r="F2000" s="1">
        <v>43390</v>
      </c>
      <c r="G2000" s="1">
        <v>44485</v>
      </c>
      <c r="I2000" t="s">
        <v>12053</v>
      </c>
      <c r="J2000">
        <v>261517</v>
      </c>
      <c r="K2000" t="s">
        <v>12054</v>
      </c>
      <c r="L2000" t="s">
        <v>129</v>
      </c>
      <c r="M2000" t="s">
        <v>12055</v>
      </c>
      <c r="N2000" t="s">
        <v>12056</v>
      </c>
      <c r="O2000" t="s">
        <v>12057</v>
      </c>
      <c r="P2000" t="s">
        <v>9621</v>
      </c>
      <c r="Q2000" t="s">
        <v>1589</v>
      </c>
    </row>
    <row r="2001" spans="1:17" x14ac:dyDescent="0.25">
      <c r="A2001" t="s">
        <v>114</v>
      </c>
      <c r="B2001" t="s">
        <v>12058</v>
      </c>
      <c r="C2001" t="s">
        <v>12059</v>
      </c>
      <c r="D2001" t="s">
        <v>12059</v>
      </c>
      <c r="E2001" t="s">
        <v>1338</v>
      </c>
      <c r="F2001" s="1">
        <v>43482</v>
      </c>
      <c r="G2001" s="1">
        <v>44577</v>
      </c>
      <c r="I2001" t="s">
        <v>12060</v>
      </c>
      <c r="J2001">
        <v>534199</v>
      </c>
      <c r="K2001" t="s">
        <v>2061</v>
      </c>
      <c r="L2001" t="s">
        <v>442</v>
      </c>
      <c r="P2001" t="s">
        <v>1271</v>
      </c>
      <c r="Q2001" t="s">
        <v>12061</v>
      </c>
    </row>
    <row r="2002" spans="1:17" x14ac:dyDescent="0.25">
      <c r="A2002" t="s">
        <v>140</v>
      </c>
      <c r="B2002" t="s">
        <v>12062</v>
      </c>
      <c r="C2002" t="s">
        <v>12063</v>
      </c>
      <c r="D2002" t="s">
        <v>12063</v>
      </c>
      <c r="E2002" t="s">
        <v>1338</v>
      </c>
      <c r="F2002" s="1">
        <v>43300</v>
      </c>
      <c r="G2002" s="1">
        <v>43688</v>
      </c>
      <c r="I2002" t="s">
        <v>12064</v>
      </c>
      <c r="J2002" t="s">
        <v>9270</v>
      </c>
      <c r="K2002" t="s">
        <v>12065</v>
      </c>
      <c r="L2002" t="s">
        <v>120</v>
      </c>
      <c r="M2002" t="s">
        <v>12066</v>
      </c>
      <c r="N2002" t="s">
        <v>12067</v>
      </c>
      <c r="O2002" t="s">
        <v>12068</v>
      </c>
      <c r="P2002" t="s">
        <v>1271</v>
      </c>
      <c r="Q2002" t="s">
        <v>8366</v>
      </c>
    </row>
    <row r="2003" spans="1:17" x14ac:dyDescent="0.25">
      <c r="A2003" t="s">
        <v>11</v>
      </c>
      <c r="B2003" t="s">
        <v>12069</v>
      </c>
      <c r="C2003" t="s">
        <v>12070</v>
      </c>
      <c r="D2003" t="s">
        <v>12070</v>
      </c>
      <c r="E2003" t="s">
        <v>1338</v>
      </c>
      <c r="F2003" s="1">
        <v>42946</v>
      </c>
      <c r="G2003" s="1">
        <v>44041</v>
      </c>
      <c r="I2003" t="s">
        <v>12071</v>
      </c>
      <c r="J2003">
        <v>23923</v>
      </c>
      <c r="K2003" t="s">
        <v>12072</v>
      </c>
      <c r="L2003" t="s">
        <v>17</v>
      </c>
      <c r="M2003" t="s">
        <v>12073</v>
      </c>
      <c r="N2003" t="s">
        <v>12074</v>
      </c>
      <c r="O2003" t="s">
        <v>12075</v>
      </c>
      <c r="P2003" t="s">
        <v>1033</v>
      </c>
      <c r="Q2003" t="s">
        <v>1583</v>
      </c>
    </row>
    <row r="2004" spans="1:17" x14ac:dyDescent="0.25">
      <c r="A2004" t="s">
        <v>626</v>
      </c>
      <c r="B2004" t="s">
        <v>12076</v>
      </c>
      <c r="C2004" t="s">
        <v>12077</v>
      </c>
      <c r="D2004" t="s">
        <v>12077</v>
      </c>
      <c r="E2004" t="s">
        <v>1338</v>
      </c>
      <c r="F2004" s="1">
        <v>43453</v>
      </c>
      <c r="G2004" s="1">
        <v>44548</v>
      </c>
      <c r="I2004" t="s">
        <v>12078</v>
      </c>
      <c r="J2004">
        <v>27572</v>
      </c>
      <c r="K2004" t="s">
        <v>1023</v>
      </c>
      <c r="L2004" t="s">
        <v>17</v>
      </c>
      <c r="M2004" t="s">
        <v>12079</v>
      </c>
      <c r="N2004" t="s">
        <v>12080</v>
      </c>
      <c r="O2004" t="s">
        <v>12081</v>
      </c>
      <c r="P2004" t="s">
        <v>12082</v>
      </c>
      <c r="Q2004" t="s">
        <v>1621</v>
      </c>
    </row>
    <row r="2005" spans="1:17" x14ac:dyDescent="0.25">
      <c r="A2005" t="s">
        <v>721</v>
      </c>
      <c r="B2005" t="s">
        <v>12083</v>
      </c>
      <c r="C2005" t="s">
        <v>12084</v>
      </c>
      <c r="D2005" t="s">
        <v>12084</v>
      </c>
      <c r="E2005" t="s">
        <v>1338</v>
      </c>
      <c r="F2005" s="1">
        <v>42577</v>
      </c>
      <c r="G2005" s="1">
        <v>43671</v>
      </c>
      <c r="I2005" t="s">
        <v>12085</v>
      </c>
      <c r="J2005">
        <v>98052</v>
      </c>
      <c r="K2005" t="s">
        <v>12086</v>
      </c>
      <c r="L2005" t="s">
        <v>234</v>
      </c>
      <c r="P2005" t="s">
        <v>1630</v>
      </c>
      <c r="Q2005" t="s">
        <v>12087</v>
      </c>
    </row>
    <row r="2006" spans="1:17" x14ac:dyDescent="0.25">
      <c r="A2006" t="s">
        <v>114</v>
      </c>
      <c r="B2006" t="s">
        <v>12088</v>
      </c>
      <c r="C2006" t="s">
        <v>12089</v>
      </c>
      <c r="D2006" t="s">
        <v>12089</v>
      </c>
      <c r="E2006" t="s">
        <v>1338</v>
      </c>
      <c r="F2006" s="1">
        <v>43353</v>
      </c>
      <c r="G2006" s="1">
        <v>44448</v>
      </c>
      <c r="I2006" t="s">
        <v>12090</v>
      </c>
      <c r="J2006" t="s">
        <v>12091</v>
      </c>
      <c r="K2006" t="s">
        <v>12092</v>
      </c>
      <c r="L2006" t="s">
        <v>120</v>
      </c>
      <c r="P2006" t="s">
        <v>1630</v>
      </c>
      <c r="Q2006" t="s">
        <v>4860</v>
      </c>
    </row>
    <row r="2007" spans="1:17" x14ac:dyDescent="0.25">
      <c r="A2007" t="s">
        <v>721</v>
      </c>
      <c r="B2007" t="s">
        <v>12093</v>
      </c>
      <c r="C2007" t="s">
        <v>12094</v>
      </c>
      <c r="D2007" t="s">
        <v>12094</v>
      </c>
      <c r="E2007" t="s">
        <v>1338</v>
      </c>
      <c r="F2007" s="1">
        <v>43270</v>
      </c>
      <c r="G2007" s="1">
        <v>44010</v>
      </c>
      <c r="I2007" t="s">
        <v>12095</v>
      </c>
      <c r="J2007">
        <v>98001</v>
      </c>
      <c r="K2007" t="s">
        <v>12096</v>
      </c>
      <c r="L2007" t="s">
        <v>234</v>
      </c>
    </row>
    <row r="2008" spans="1:17" x14ac:dyDescent="0.25">
      <c r="A2008" t="s">
        <v>178</v>
      </c>
      <c r="B2008" t="s">
        <v>12097</v>
      </c>
      <c r="C2008" t="s">
        <v>12098</v>
      </c>
      <c r="D2008" t="s">
        <v>12098</v>
      </c>
      <c r="E2008" t="s">
        <v>1338</v>
      </c>
      <c r="F2008" s="1">
        <v>43456</v>
      </c>
      <c r="G2008" s="1">
        <v>44551</v>
      </c>
      <c r="I2008" t="s">
        <v>12099</v>
      </c>
      <c r="J2008" t="s">
        <v>12100</v>
      </c>
      <c r="K2008" t="s">
        <v>12101</v>
      </c>
      <c r="L2008" t="s">
        <v>778</v>
      </c>
      <c r="M2008" t="s">
        <v>12102</v>
      </c>
      <c r="N2008" t="s">
        <v>12103</v>
      </c>
      <c r="O2008" t="s">
        <v>12104</v>
      </c>
      <c r="P2008" t="s">
        <v>2091</v>
      </c>
      <c r="Q2008" t="s">
        <v>1583</v>
      </c>
    </row>
    <row r="2009" spans="1:17" x14ac:dyDescent="0.25">
      <c r="A2009" t="s">
        <v>178</v>
      </c>
      <c r="B2009" t="s">
        <v>12105</v>
      </c>
      <c r="C2009" t="s">
        <v>12106</v>
      </c>
      <c r="D2009" t="s">
        <v>12106</v>
      </c>
      <c r="E2009" t="s">
        <v>1338</v>
      </c>
      <c r="F2009" s="1">
        <v>43035</v>
      </c>
      <c r="G2009" s="1">
        <v>43892</v>
      </c>
      <c r="I2009" t="s">
        <v>12107</v>
      </c>
      <c r="J2009" t="s">
        <v>12108</v>
      </c>
      <c r="K2009" t="s">
        <v>12109</v>
      </c>
      <c r="L2009" t="s">
        <v>778</v>
      </c>
      <c r="M2009" t="s">
        <v>12110</v>
      </c>
      <c r="N2009" t="s">
        <v>12111</v>
      </c>
      <c r="O2009" t="s">
        <v>12112</v>
      </c>
      <c r="P2009" t="s">
        <v>1630</v>
      </c>
      <c r="Q2009" t="s">
        <v>12113</v>
      </c>
    </row>
    <row r="2010" spans="1:17" x14ac:dyDescent="0.25">
      <c r="A2010" t="s">
        <v>77</v>
      </c>
      <c r="B2010" t="s">
        <v>12114</v>
      </c>
      <c r="C2010" t="s">
        <v>12115</v>
      </c>
      <c r="D2010" t="s">
        <v>12115</v>
      </c>
      <c r="E2010" t="s">
        <v>1338</v>
      </c>
      <c r="F2010" s="1">
        <v>42809</v>
      </c>
      <c r="G2010" s="1">
        <v>43904</v>
      </c>
      <c r="I2010" t="s">
        <v>12116</v>
      </c>
      <c r="K2010" t="s">
        <v>12117</v>
      </c>
      <c r="L2010" t="s">
        <v>318</v>
      </c>
      <c r="P2010" t="s">
        <v>1271</v>
      </c>
      <c r="Q2010" t="s">
        <v>3613</v>
      </c>
    </row>
    <row r="2011" spans="1:17" x14ac:dyDescent="0.25">
      <c r="A2011" t="s">
        <v>114</v>
      </c>
      <c r="B2011" t="s">
        <v>12118</v>
      </c>
      <c r="C2011" t="s">
        <v>12119</v>
      </c>
      <c r="D2011" t="s">
        <v>12119</v>
      </c>
      <c r="E2011" t="s">
        <v>1338</v>
      </c>
      <c r="F2011" s="1">
        <v>43021</v>
      </c>
      <c r="G2011" s="1">
        <v>44116</v>
      </c>
      <c r="I2011" t="s">
        <v>12120</v>
      </c>
      <c r="J2011">
        <v>27572</v>
      </c>
      <c r="K2011" t="s">
        <v>1023</v>
      </c>
      <c r="L2011" t="s">
        <v>17</v>
      </c>
      <c r="P2011" t="s">
        <v>1630</v>
      </c>
      <c r="Q2011" t="s">
        <v>1417</v>
      </c>
    </row>
    <row r="2012" spans="1:17" x14ac:dyDescent="0.25">
      <c r="A2012" t="s">
        <v>11</v>
      </c>
      <c r="B2012" t="s">
        <v>12121</v>
      </c>
      <c r="C2012" t="s">
        <v>12122</v>
      </c>
      <c r="D2012" t="s">
        <v>12122</v>
      </c>
      <c r="E2012" t="s">
        <v>1338</v>
      </c>
      <c r="F2012" s="1">
        <v>43024</v>
      </c>
      <c r="G2012" s="1">
        <v>44119</v>
      </c>
      <c r="I2012" t="s">
        <v>12123</v>
      </c>
      <c r="J2012">
        <v>41372</v>
      </c>
      <c r="K2012" t="s">
        <v>12124</v>
      </c>
      <c r="L2012" t="s">
        <v>17</v>
      </c>
      <c r="P2012" t="s">
        <v>1764</v>
      </c>
      <c r="Q2012" t="s">
        <v>1407</v>
      </c>
    </row>
    <row r="2013" spans="1:17" x14ac:dyDescent="0.25">
      <c r="A2013" t="s">
        <v>515</v>
      </c>
      <c r="B2013" t="s">
        <v>12125</v>
      </c>
      <c r="C2013" t="s">
        <v>12126</v>
      </c>
      <c r="D2013" t="s">
        <v>12126</v>
      </c>
      <c r="E2013" t="s">
        <v>1338</v>
      </c>
      <c r="F2013" s="1">
        <v>42810</v>
      </c>
      <c r="G2013" s="1">
        <v>43905</v>
      </c>
      <c r="I2013" t="s">
        <v>12127</v>
      </c>
      <c r="J2013">
        <v>9381</v>
      </c>
      <c r="K2013" t="s">
        <v>1995</v>
      </c>
      <c r="L2013" t="s">
        <v>206</v>
      </c>
      <c r="M2013" t="s">
        <v>12128</v>
      </c>
      <c r="N2013">
        <v>4792241500</v>
      </c>
      <c r="O2013" t="s">
        <v>12129</v>
      </c>
      <c r="P2013" t="s">
        <v>1630</v>
      </c>
      <c r="Q2013" t="s">
        <v>2030</v>
      </c>
    </row>
    <row r="2014" spans="1:17" x14ac:dyDescent="0.25">
      <c r="A2014" t="s">
        <v>178</v>
      </c>
      <c r="B2014" t="s">
        <v>12130</v>
      </c>
      <c r="C2014" t="s">
        <v>12131</v>
      </c>
      <c r="D2014" t="s">
        <v>12131</v>
      </c>
      <c r="E2014" t="s">
        <v>1338</v>
      </c>
      <c r="F2014" s="1">
        <v>43178</v>
      </c>
      <c r="G2014" s="1">
        <v>44273</v>
      </c>
      <c r="I2014" t="s">
        <v>12132</v>
      </c>
      <c r="J2014" t="s">
        <v>12133</v>
      </c>
      <c r="K2014" t="s">
        <v>12134</v>
      </c>
      <c r="L2014" t="s">
        <v>145</v>
      </c>
      <c r="M2014" t="s">
        <v>12135</v>
      </c>
      <c r="N2014" t="s">
        <v>12136</v>
      </c>
      <c r="O2014" t="s">
        <v>12137</v>
      </c>
      <c r="P2014" t="s">
        <v>2056</v>
      </c>
      <c r="Q2014" t="s">
        <v>12138</v>
      </c>
    </row>
    <row r="2015" spans="1:17" x14ac:dyDescent="0.25">
      <c r="A2015" t="s">
        <v>114</v>
      </c>
      <c r="B2015" t="s">
        <v>12139</v>
      </c>
      <c r="C2015" t="s">
        <v>12140</v>
      </c>
      <c r="D2015" t="s">
        <v>12140</v>
      </c>
      <c r="E2015" t="s">
        <v>1338</v>
      </c>
      <c r="F2015" s="1">
        <v>43360</v>
      </c>
      <c r="G2015" s="1">
        <v>44095</v>
      </c>
      <c r="I2015" t="s">
        <v>12141</v>
      </c>
      <c r="J2015">
        <v>31770</v>
      </c>
      <c r="K2015" t="s">
        <v>12142</v>
      </c>
      <c r="L2015" t="s">
        <v>229</v>
      </c>
      <c r="P2015" t="s">
        <v>1630</v>
      </c>
      <c r="Q2015" t="s">
        <v>12143</v>
      </c>
    </row>
    <row r="2016" spans="1:17" x14ac:dyDescent="0.25">
      <c r="A2016" t="s">
        <v>626</v>
      </c>
      <c r="B2016" t="s">
        <v>12144</v>
      </c>
      <c r="C2016" t="s">
        <v>12145</v>
      </c>
      <c r="D2016" t="s">
        <v>12145</v>
      </c>
      <c r="E2016" t="s">
        <v>1338</v>
      </c>
      <c r="F2016" s="1">
        <v>43378</v>
      </c>
      <c r="G2016" s="1">
        <v>44473</v>
      </c>
      <c r="I2016" t="s">
        <v>12146</v>
      </c>
      <c r="J2016">
        <v>94544</v>
      </c>
      <c r="K2016" t="s">
        <v>12147</v>
      </c>
      <c r="L2016" t="s">
        <v>17</v>
      </c>
      <c r="P2016" t="s">
        <v>2056</v>
      </c>
      <c r="Q2016" t="s">
        <v>2266</v>
      </c>
    </row>
    <row r="2017" spans="1:18" x14ac:dyDescent="0.25">
      <c r="A2017" t="s">
        <v>319</v>
      </c>
      <c r="B2017" t="s">
        <v>12148</v>
      </c>
      <c r="C2017" t="s">
        <v>12149</v>
      </c>
      <c r="D2017" t="s">
        <v>12149</v>
      </c>
      <c r="E2017" t="s">
        <v>1338</v>
      </c>
      <c r="F2017" s="1">
        <v>42751</v>
      </c>
      <c r="G2017" s="1">
        <v>43845</v>
      </c>
      <c r="I2017" s="1">
        <v>39022</v>
      </c>
      <c r="J2017" t="s">
        <v>12150</v>
      </c>
      <c r="K2017" t="s">
        <v>12151</v>
      </c>
      <c r="L2017" t="s">
        <v>45</v>
      </c>
      <c r="M2017" t="s">
        <v>12152</v>
      </c>
      <c r="N2017" t="s">
        <v>12153</v>
      </c>
      <c r="O2017" t="s">
        <v>12154</v>
      </c>
      <c r="P2017" t="s">
        <v>70</v>
      </c>
      <c r="Q2017" t="s">
        <v>5009</v>
      </c>
      <c r="R2017" t="s">
        <v>12155</v>
      </c>
    </row>
    <row r="2018" spans="1:18" x14ac:dyDescent="0.25">
      <c r="A2018" t="s">
        <v>124</v>
      </c>
      <c r="B2018" t="s">
        <v>12156</v>
      </c>
      <c r="C2018" t="s">
        <v>1320</v>
      </c>
      <c r="D2018" t="s">
        <v>1320</v>
      </c>
      <c r="E2018" t="s">
        <v>1338</v>
      </c>
      <c r="F2018" s="1">
        <v>42997</v>
      </c>
      <c r="G2018" s="1">
        <v>44092</v>
      </c>
      <c r="I2018" t="s">
        <v>12157</v>
      </c>
      <c r="J2018" t="s">
        <v>3088</v>
      </c>
      <c r="K2018" t="s">
        <v>3097</v>
      </c>
      <c r="L2018" t="s">
        <v>45</v>
      </c>
      <c r="P2018" t="s">
        <v>1630</v>
      </c>
      <c r="Q2018" t="s">
        <v>12158</v>
      </c>
    </row>
    <row r="2019" spans="1:18" x14ac:dyDescent="0.25">
      <c r="A2019" t="s">
        <v>39</v>
      </c>
      <c r="B2019" t="s">
        <v>12159</v>
      </c>
      <c r="C2019" t="s">
        <v>12160</v>
      </c>
      <c r="D2019" t="s">
        <v>12160</v>
      </c>
      <c r="E2019" t="s">
        <v>1338</v>
      </c>
      <c r="F2019" s="1">
        <v>43349</v>
      </c>
      <c r="G2019" s="1">
        <v>44444</v>
      </c>
      <c r="I2019" t="s">
        <v>12161</v>
      </c>
      <c r="J2019">
        <v>529800</v>
      </c>
      <c r="K2019" t="s">
        <v>5372</v>
      </c>
      <c r="L2019" t="s">
        <v>129</v>
      </c>
      <c r="M2019" t="s">
        <v>12162</v>
      </c>
      <c r="N2019" t="s">
        <v>12163</v>
      </c>
      <c r="O2019" t="s">
        <v>5375</v>
      </c>
      <c r="P2019" t="s">
        <v>1271</v>
      </c>
      <c r="Q2019" t="s">
        <v>9869</v>
      </c>
    </row>
    <row r="2020" spans="1:18" x14ac:dyDescent="0.25">
      <c r="A2020" t="s">
        <v>59</v>
      </c>
      <c r="B2020" t="s">
        <v>12164</v>
      </c>
      <c r="C2020" t="s">
        <v>12165</v>
      </c>
      <c r="D2020" t="s">
        <v>12165</v>
      </c>
      <c r="E2020" t="s">
        <v>1338</v>
      </c>
      <c r="F2020" s="1">
        <v>43004</v>
      </c>
      <c r="G2020" s="1">
        <v>44099</v>
      </c>
      <c r="I2020" t="s">
        <v>12166</v>
      </c>
      <c r="K2020" t="s">
        <v>12167</v>
      </c>
      <c r="L2020" t="s">
        <v>755</v>
      </c>
      <c r="P2020" t="s">
        <v>1088</v>
      </c>
      <c r="Q2020" t="s">
        <v>3500</v>
      </c>
    </row>
    <row r="2021" spans="1:18" x14ac:dyDescent="0.25">
      <c r="A2021" t="s">
        <v>59</v>
      </c>
      <c r="B2021" t="s">
        <v>12168</v>
      </c>
      <c r="C2021" t="s">
        <v>12169</v>
      </c>
      <c r="D2021" t="s">
        <v>12169</v>
      </c>
      <c r="E2021" t="s">
        <v>1338</v>
      </c>
      <c r="F2021" s="1">
        <v>42853</v>
      </c>
      <c r="G2021" s="1">
        <v>43948</v>
      </c>
      <c r="I2021" t="s">
        <v>12170</v>
      </c>
      <c r="K2021" t="s">
        <v>4747</v>
      </c>
      <c r="L2021" t="s">
        <v>755</v>
      </c>
      <c r="M2021" t="s">
        <v>12171</v>
      </c>
      <c r="N2021" t="s">
        <v>12172</v>
      </c>
      <c r="O2021" t="s">
        <v>12173</v>
      </c>
      <c r="P2021" t="s">
        <v>1088</v>
      </c>
      <c r="Q2021" t="s">
        <v>12174</v>
      </c>
    </row>
    <row r="2022" spans="1:18" x14ac:dyDescent="0.25">
      <c r="A2022" t="s">
        <v>59</v>
      </c>
      <c r="B2022" t="s">
        <v>12175</v>
      </c>
      <c r="C2022" t="s">
        <v>12176</v>
      </c>
      <c r="D2022" t="s">
        <v>12176</v>
      </c>
      <c r="E2022" t="s">
        <v>1338</v>
      </c>
      <c r="F2022" s="1">
        <v>43455</v>
      </c>
      <c r="G2022" s="1">
        <v>44550</v>
      </c>
      <c r="I2022" t="s">
        <v>12177</v>
      </c>
      <c r="J2022" t="s">
        <v>12178</v>
      </c>
      <c r="K2022" t="s">
        <v>12179</v>
      </c>
      <c r="L2022" t="s">
        <v>45</v>
      </c>
      <c r="P2022" t="s">
        <v>12180</v>
      </c>
      <c r="Q2022" t="s">
        <v>1933</v>
      </c>
      <c r="R2022" t="s">
        <v>12181</v>
      </c>
    </row>
    <row r="2023" spans="1:18" x14ac:dyDescent="0.25">
      <c r="A2023" t="s">
        <v>77</v>
      </c>
      <c r="B2023" t="s">
        <v>12182</v>
      </c>
      <c r="C2023" t="s">
        <v>12183</v>
      </c>
      <c r="D2023" t="s">
        <v>12183</v>
      </c>
      <c r="E2023" t="s">
        <v>1338</v>
      </c>
      <c r="F2023" s="1">
        <v>42815</v>
      </c>
      <c r="G2023" s="1">
        <v>43910</v>
      </c>
      <c r="I2023" t="s">
        <v>12184</v>
      </c>
      <c r="K2023" t="s">
        <v>138</v>
      </c>
      <c r="L2023" t="s">
        <v>139</v>
      </c>
      <c r="P2023" t="s">
        <v>1630</v>
      </c>
      <c r="Q2023" t="s">
        <v>3072</v>
      </c>
      <c r="R2023" t="s">
        <v>12185</v>
      </c>
    </row>
    <row r="2024" spans="1:18" x14ac:dyDescent="0.25">
      <c r="A2024" t="s">
        <v>114</v>
      </c>
      <c r="B2024" t="s">
        <v>12186</v>
      </c>
      <c r="C2024" t="s">
        <v>12187</v>
      </c>
      <c r="D2024" t="s">
        <v>12187</v>
      </c>
      <c r="E2024" t="s">
        <v>1338</v>
      </c>
      <c r="F2024" s="1">
        <v>42879</v>
      </c>
      <c r="G2024" s="1">
        <v>43901</v>
      </c>
      <c r="I2024" t="s">
        <v>12188</v>
      </c>
      <c r="J2024" t="s">
        <v>12189</v>
      </c>
      <c r="K2024" t="s">
        <v>2404</v>
      </c>
      <c r="L2024" t="s">
        <v>778</v>
      </c>
      <c r="M2024" t="s">
        <v>12190</v>
      </c>
      <c r="N2024" t="s">
        <v>12191</v>
      </c>
      <c r="O2024" t="s">
        <v>12192</v>
      </c>
      <c r="P2024" t="s">
        <v>12193</v>
      </c>
      <c r="Q2024" t="s">
        <v>12194</v>
      </c>
      <c r="R2024" t="s">
        <v>12195</v>
      </c>
    </row>
    <row r="2025" spans="1:18" x14ac:dyDescent="0.25">
      <c r="A2025" t="s">
        <v>114</v>
      </c>
      <c r="B2025" t="s">
        <v>12196</v>
      </c>
      <c r="C2025" t="s">
        <v>12197</v>
      </c>
      <c r="D2025" t="s">
        <v>12197</v>
      </c>
      <c r="E2025" t="s">
        <v>1338</v>
      </c>
      <c r="F2025" s="1">
        <v>42732</v>
      </c>
      <c r="G2025" s="1">
        <v>43826</v>
      </c>
      <c r="I2025" t="s">
        <v>12198</v>
      </c>
      <c r="J2025">
        <v>100075</v>
      </c>
      <c r="K2025" t="s">
        <v>2259</v>
      </c>
      <c r="L2025" t="s">
        <v>129</v>
      </c>
      <c r="M2025" t="s">
        <v>12199</v>
      </c>
      <c r="O2025" t="s">
        <v>12200</v>
      </c>
      <c r="P2025" t="s">
        <v>12201</v>
      </c>
      <c r="Q2025" t="s">
        <v>1933</v>
      </c>
    </row>
    <row r="2026" spans="1:18" x14ac:dyDescent="0.25">
      <c r="A2026" t="s">
        <v>124</v>
      </c>
      <c r="B2026" t="s">
        <v>12202</v>
      </c>
      <c r="C2026" t="s">
        <v>12203</v>
      </c>
      <c r="D2026" t="s">
        <v>12203</v>
      </c>
      <c r="E2026" t="s">
        <v>1338</v>
      </c>
      <c r="F2026" s="1">
        <v>42598</v>
      </c>
      <c r="G2026" s="1">
        <v>43692</v>
      </c>
      <c r="I2026" t="s">
        <v>12204</v>
      </c>
      <c r="J2026">
        <v>619730</v>
      </c>
      <c r="K2026" t="s">
        <v>401</v>
      </c>
      <c r="L2026" t="s">
        <v>402</v>
      </c>
      <c r="P2026" t="s">
        <v>1088</v>
      </c>
      <c r="Q2026" t="s">
        <v>4922</v>
      </c>
    </row>
    <row r="2027" spans="1:18" x14ac:dyDescent="0.25">
      <c r="A2027" t="s">
        <v>192</v>
      </c>
      <c r="B2027" t="s">
        <v>12205</v>
      </c>
      <c r="C2027" t="s">
        <v>12206</v>
      </c>
      <c r="D2027" t="s">
        <v>12206</v>
      </c>
      <c r="E2027" t="s">
        <v>1338</v>
      </c>
      <c r="F2027" s="1">
        <v>43340</v>
      </c>
      <c r="G2027" s="1">
        <v>44435</v>
      </c>
      <c r="I2027" t="s">
        <v>6544</v>
      </c>
      <c r="J2027">
        <v>2100</v>
      </c>
      <c r="K2027" t="s">
        <v>6545</v>
      </c>
      <c r="L2027" t="s">
        <v>730</v>
      </c>
      <c r="P2027" t="s">
        <v>1271</v>
      </c>
      <c r="Q2027" t="s">
        <v>12207</v>
      </c>
    </row>
    <row r="2028" spans="1:18" x14ac:dyDescent="0.25">
      <c r="A2028" t="s">
        <v>274</v>
      </c>
      <c r="B2028" t="s">
        <v>12208</v>
      </c>
      <c r="C2028" t="s">
        <v>12209</v>
      </c>
      <c r="D2028" t="s">
        <v>12209</v>
      </c>
      <c r="E2028" t="s">
        <v>1338</v>
      </c>
      <c r="F2028" s="1">
        <v>43103</v>
      </c>
      <c r="G2028" s="1">
        <v>44198</v>
      </c>
      <c r="I2028" t="s">
        <v>12210</v>
      </c>
      <c r="J2028">
        <v>200438</v>
      </c>
      <c r="K2028" t="s">
        <v>10434</v>
      </c>
      <c r="L2028" t="s">
        <v>129</v>
      </c>
      <c r="P2028" t="s">
        <v>12211</v>
      </c>
      <c r="Q2028" t="s">
        <v>7278</v>
      </c>
    </row>
    <row r="2029" spans="1:18" x14ac:dyDescent="0.25">
      <c r="A2029" t="s">
        <v>114</v>
      </c>
      <c r="B2029" t="s">
        <v>12212</v>
      </c>
      <c r="C2029" t="s">
        <v>12213</v>
      </c>
      <c r="D2029" t="s">
        <v>12213</v>
      </c>
      <c r="E2029" t="s">
        <v>1338</v>
      </c>
      <c r="F2029" s="1">
        <v>43256</v>
      </c>
      <c r="G2029" s="1">
        <v>44288</v>
      </c>
      <c r="I2029" t="s">
        <v>12214</v>
      </c>
      <c r="J2029" t="s">
        <v>12215</v>
      </c>
      <c r="K2029" t="s">
        <v>12216</v>
      </c>
      <c r="L2029" t="s">
        <v>120</v>
      </c>
      <c r="M2029" t="s">
        <v>12217</v>
      </c>
      <c r="N2029" t="s">
        <v>12218</v>
      </c>
      <c r="O2029" t="s">
        <v>12219</v>
      </c>
      <c r="P2029" t="s">
        <v>1630</v>
      </c>
      <c r="Q2029" t="s">
        <v>2886</v>
      </c>
    </row>
    <row r="2030" spans="1:18" x14ac:dyDescent="0.25">
      <c r="A2030" t="s">
        <v>114</v>
      </c>
      <c r="B2030" t="s">
        <v>12220</v>
      </c>
      <c r="C2030" t="s">
        <v>12221</v>
      </c>
      <c r="D2030" t="s">
        <v>12221</v>
      </c>
      <c r="E2030" t="s">
        <v>1338</v>
      </c>
      <c r="F2030" s="1">
        <v>43196</v>
      </c>
      <c r="G2030" s="1">
        <v>44291</v>
      </c>
      <c r="I2030" t="s">
        <v>12222</v>
      </c>
      <c r="J2030">
        <v>32423</v>
      </c>
      <c r="K2030" t="s">
        <v>12223</v>
      </c>
      <c r="L2030" t="s">
        <v>17</v>
      </c>
      <c r="P2030" t="s">
        <v>1983</v>
      </c>
      <c r="Q2030" t="s">
        <v>1759</v>
      </c>
    </row>
    <row r="2031" spans="1:18" x14ac:dyDescent="0.25">
      <c r="A2031" t="s">
        <v>18</v>
      </c>
      <c r="B2031" t="s">
        <v>12224</v>
      </c>
      <c r="C2031" t="s">
        <v>12225</v>
      </c>
      <c r="D2031" t="s">
        <v>12225</v>
      </c>
      <c r="E2031" t="s">
        <v>1338</v>
      </c>
      <c r="F2031" s="1">
        <v>42873</v>
      </c>
      <c r="G2031" s="1">
        <v>43968</v>
      </c>
      <c r="I2031" t="s">
        <v>12226</v>
      </c>
      <c r="J2031">
        <v>47877</v>
      </c>
      <c r="K2031" t="s">
        <v>12227</v>
      </c>
      <c r="L2031" t="s">
        <v>17</v>
      </c>
      <c r="P2031" t="s">
        <v>1271</v>
      </c>
      <c r="Q2031" t="s">
        <v>2266</v>
      </c>
    </row>
    <row r="2032" spans="1:18" x14ac:dyDescent="0.25">
      <c r="A2032" t="s">
        <v>114</v>
      </c>
      <c r="B2032" t="s">
        <v>12228</v>
      </c>
      <c r="C2032" t="s">
        <v>12229</v>
      </c>
      <c r="D2032" t="s">
        <v>12229</v>
      </c>
      <c r="E2032" t="s">
        <v>1338</v>
      </c>
      <c r="F2032" s="1">
        <v>43311</v>
      </c>
      <c r="G2032" s="1">
        <v>44406</v>
      </c>
      <c r="I2032" t="s">
        <v>12230</v>
      </c>
      <c r="J2032" t="s">
        <v>12231</v>
      </c>
      <c r="K2032" t="s">
        <v>1327</v>
      </c>
      <c r="L2032" t="s">
        <v>120</v>
      </c>
      <c r="M2032" t="s">
        <v>12232</v>
      </c>
      <c r="N2032" t="s">
        <v>12233</v>
      </c>
      <c r="O2032" t="s">
        <v>12234</v>
      </c>
      <c r="P2032" t="s">
        <v>7133</v>
      </c>
      <c r="Q2032" t="s">
        <v>12235</v>
      </c>
    </row>
    <row r="2033" spans="1:17" x14ac:dyDescent="0.25">
      <c r="A2033" t="s">
        <v>124</v>
      </c>
      <c r="B2033" t="s">
        <v>12236</v>
      </c>
      <c r="C2033" t="s">
        <v>12237</v>
      </c>
      <c r="D2033" t="s">
        <v>12237</v>
      </c>
      <c r="E2033" t="s">
        <v>1338</v>
      </c>
      <c r="F2033" s="1">
        <v>42959</v>
      </c>
      <c r="G2033" s="1">
        <v>44054</v>
      </c>
      <c r="I2033" t="s">
        <v>12238</v>
      </c>
      <c r="J2033" t="s">
        <v>12239</v>
      </c>
      <c r="K2033" t="s">
        <v>1290</v>
      </c>
      <c r="L2033" t="s">
        <v>120</v>
      </c>
      <c r="P2033" t="s">
        <v>1688</v>
      </c>
      <c r="Q2033" t="s">
        <v>12240</v>
      </c>
    </row>
    <row r="2034" spans="1:17" x14ac:dyDescent="0.25">
      <c r="A2034" t="s">
        <v>114</v>
      </c>
      <c r="B2034" t="s">
        <v>12241</v>
      </c>
      <c r="C2034" t="s">
        <v>12242</v>
      </c>
      <c r="D2034" t="s">
        <v>12242</v>
      </c>
      <c r="E2034" t="s">
        <v>1338</v>
      </c>
      <c r="F2034" s="1">
        <v>43172</v>
      </c>
      <c r="G2034" s="1">
        <v>44054</v>
      </c>
      <c r="I2034" t="s">
        <v>12243</v>
      </c>
      <c r="J2034" t="s">
        <v>12244</v>
      </c>
      <c r="K2034" t="s">
        <v>1290</v>
      </c>
      <c r="L2034" t="s">
        <v>120</v>
      </c>
      <c r="M2034" t="s">
        <v>12245</v>
      </c>
      <c r="N2034" t="s">
        <v>12246</v>
      </c>
      <c r="O2034" t="s">
        <v>12247</v>
      </c>
      <c r="P2034" t="s">
        <v>1630</v>
      </c>
      <c r="Q2034" t="s">
        <v>4716</v>
      </c>
    </row>
    <row r="2035" spans="1:17" x14ac:dyDescent="0.25">
      <c r="A2035" t="s">
        <v>114</v>
      </c>
      <c r="B2035" t="s">
        <v>12248</v>
      </c>
      <c r="C2035" t="s">
        <v>12249</v>
      </c>
      <c r="D2035" t="s">
        <v>12249</v>
      </c>
      <c r="E2035" t="s">
        <v>1338</v>
      </c>
      <c r="F2035" s="1">
        <v>42893</v>
      </c>
      <c r="G2035" s="1">
        <v>43988</v>
      </c>
      <c r="I2035" t="s">
        <v>12250</v>
      </c>
      <c r="J2035" t="s">
        <v>12251</v>
      </c>
      <c r="K2035" t="s">
        <v>1327</v>
      </c>
      <c r="L2035" t="s">
        <v>120</v>
      </c>
      <c r="M2035" t="s">
        <v>12252</v>
      </c>
      <c r="N2035" t="s">
        <v>12253</v>
      </c>
      <c r="O2035" t="s">
        <v>12254</v>
      </c>
      <c r="P2035" t="s">
        <v>4621</v>
      </c>
      <c r="Q2035" t="s">
        <v>12255</v>
      </c>
    </row>
    <row r="2036" spans="1:17" x14ac:dyDescent="0.25">
      <c r="A2036" t="s">
        <v>114</v>
      </c>
      <c r="B2036" t="s">
        <v>12256</v>
      </c>
      <c r="C2036" t="s">
        <v>12257</v>
      </c>
      <c r="D2036" t="s">
        <v>12257</v>
      </c>
      <c r="E2036" t="s">
        <v>1338</v>
      </c>
      <c r="F2036" s="1">
        <v>43339</v>
      </c>
      <c r="G2036" s="1">
        <v>44434</v>
      </c>
      <c r="I2036" t="s">
        <v>12258</v>
      </c>
      <c r="J2036">
        <v>363502</v>
      </c>
      <c r="K2036" t="s">
        <v>12259</v>
      </c>
      <c r="L2036" t="s">
        <v>129</v>
      </c>
      <c r="M2036" t="s">
        <v>12260</v>
      </c>
      <c r="N2036" t="s">
        <v>12261</v>
      </c>
      <c r="O2036" t="s">
        <v>12262</v>
      </c>
      <c r="P2036" t="s">
        <v>12263</v>
      </c>
      <c r="Q2036" t="s">
        <v>1849</v>
      </c>
    </row>
    <row r="2037" spans="1:17" x14ac:dyDescent="0.25">
      <c r="A2037" t="s">
        <v>114</v>
      </c>
      <c r="B2037" t="s">
        <v>12264</v>
      </c>
      <c r="C2037" t="s">
        <v>12265</v>
      </c>
      <c r="D2037" t="s">
        <v>12265</v>
      </c>
      <c r="E2037" t="s">
        <v>1338</v>
      </c>
      <c r="F2037" s="1">
        <v>43054</v>
      </c>
      <c r="G2037" s="1">
        <v>44149</v>
      </c>
      <c r="I2037" t="s">
        <v>12266</v>
      </c>
      <c r="K2037" t="s">
        <v>12267</v>
      </c>
      <c r="L2037" t="s">
        <v>129</v>
      </c>
      <c r="M2037" t="s">
        <v>12268</v>
      </c>
      <c r="N2037">
        <v>13691479123</v>
      </c>
      <c r="O2037" t="s">
        <v>12269</v>
      </c>
      <c r="P2037" t="s">
        <v>1630</v>
      </c>
      <c r="Q2037" t="s">
        <v>1933</v>
      </c>
    </row>
    <row r="2038" spans="1:17" x14ac:dyDescent="0.25">
      <c r="A2038" t="s">
        <v>59</v>
      </c>
      <c r="B2038" t="s">
        <v>12270</v>
      </c>
      <c r="C2038" t="s">
        <v>12271</v>
      </c>
      <c r="D2038" t="s">
        <v>12271</v>
      </c>
      <c r="E2038" t="s">
        <v>1338</v>
      </c>
      <c r="F2038" s="1">
        <v>42705</v>
      </c>
      <c r="G2038" s="1">
        <v>43799</v>
      </c>
      <c r="I2038" t="s">
        <v>12272</v>
      </c>
      <c r="J2038">
        <v>49282</v>
      </c>
      <c r="K2038" t="s">
        <v>12273</v>
      </c>
      <c r="L2038" t="s">
        <v>658</v>
      </c>
      <c r="P2038" t="s">
        <v>2839</v>
      </c>
      <c r="Q2038" t="s">
        <v>2475</v>
      </c>
    </row>
    <row r="2039" spans="1:17" x14ac:dyDescent="0.25">
      <c r="A2039" t="s">
        <v>46</v>
      </c>
      <c r="B2039" t="s">
        <v>12274</v>
      </c>
      <c r="C2039" t="s">
        <v>12275</v>
      </c>
      <c r="D2039" t="s">
        <v>12275</v>
      </c>
      <c r="E2039" t="s">
        <v>1338</v>
      </c>
      <c r="F2039" s="1">
        <v>42649</v>
      </c>
      <c r="G2039" s="1">
        <v>43743</v>
      </c>
      <c r="I2039" t="s">
        <v>12276</v>
      </c>
      <c r="J2039">
        <v>28922</v>
      </c>
      <c r="K2039" t="s">
        <v>12277</v>
      </c>
      <c r="L2039" t="s">
        <v>32</v>
      </c>
      <c r="P2039" t="s">
        <v>1610</v>
      </c>
      <c r="Q2039" t="s">
        <v>1803</v>
      </c>
    </row>
    <row r="2040" spans="1:17" x14ac:dyDescent="0.25">
      <c r="A2040" t="s">
        <v>59</v>
      </c>
      <c r="B2040" t="s">
        <v>12278</v>
      </c>
      <c r="C2040" t="s">
        <v>12279</v>
      </c>
      <c r="D2040" t="s">
        <v>12279</v>
      </c>
      <c r="E2040" t="s">
        <v>1338</v>
      </c>
      <c r="F2040" s="1">
        <v>43018</v>
      </c>
      <c r="G2040" s="1">
        <v>43562</v>
      </c>
      <c r="I2040" t="s">
        <v>12280</v>
      </c>
      <c r="J2040" t="s">
        <v>9236</v>
      </c>
      <c r="K2040" t="s">
        <v>9237</v>
      </c>
      <c r="L2040" t="s">
        <v>88</v>
      </c>
      <c r="M2040" t="s">
        <v>12281</v>
      </c>
      <c r="O2040" t="s">
        <v>12282</v>
      </c>
      <c r="P2040" t="s">
        <v>1088</v>
      </c>
      <c r="Q2040" t="s">
        <v>1458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ASC_COC_Info_WithScope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Ollie Tollford</dc:creator>
  <cp:lastModifiedBy>Ollie Tollford</cp:lastModifiedBy>
  <dcterms:created xsi:type="dcterms:W3CDTF">2019-02-12T16:41:01Z</dcterms:created>
  <dcterms:modified xsi:type="dcterms:W3CDTF">2019-02-12T16:41:01Z</dcterms:modified>
</cp:coreProperties>
</file>